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S:\Karen\FDA\MRTPA\2019 Application\FOIA\2019-07-26_FOIA_SecVIIIE_ConsumerPerception\Quantitative_Supporting_Doc\AppxC Recruitment\"/>
    </mc:Choice>
  </mc:AlternateContent>
  <xr:revisionPtr revIDLastSave="0" documentId="8_{D93B320A-DE35-4761-8B65-79B953DEEC40}" xr6:coauthVersionLast="43" xr6:coauthVersionMax="43" xr10:uidLastSave="{00000000-0000-0000-0000-000000000000}"/>
  <bookViews>
    <workbookView xWindow="-120" yWindow="-120" windowWidth="38640" windowHeight="15840" tabRatio="813" firstSheet="1" activeTab="1" xr2:uid="{00000000-000D-0000-FFFF-FFFF00000000}"/>
  </bookViews>
  <sheets>
    <sheet name="Progress Report" sheetId="1" state="hidden" r:id="rId1"/>
    <sheet name="60 minute Discussion" sheetId="2" r:id="rId2"/>
    <sheet name="Quota" sheetId="3" state="hidden" r:id="rId3"/>
    <sheet name="Dropdowns" sheetId="4" r:id="rId4"/>
    <sheet name="Holds" sheetId="5" r:id="rId5"/>
  </sheets>
  <externalReferences>
    <externalReference r:id="rId6"/>
  </externalReferences>
  <definedNames>
    <definedName name="_xlnm._FilterDatabase" localSheetId="1" hidden="1">'60 minute Discussion'!$B$2:$AK$4</definedName>
    <definedName name="_xlnm._FilterDatabase" localSheetId="2" hidden="1">Quota!$A$1:$B$41</definedName>
    <definedName name="BostonClassification">Dropdowns!#REF!</definedName>
    <definedName name="Chattanooga">Dropdowns!#REF!</definedName>
    <definedName name="class">Dropdowns!$K$2:$K$49</definedName>
    <definedName name="education">[1]Dropdowns!$L$2:$L$5</definedName>
    <definedName name="ethnicity">[1]Dropdowns!$M$2:$M$6</definedName>
    <definedName name="income">[1]Dropdowns!$N$2:$N$7</definedName>
    <definedName name="LasVegas">Dropdowns!#REF!</definedName>
    <definedName name="StLouis">Dropdowns!#REF!</definedName>
    <definedName name="Z_14DFD879_9C76_403B_8066_BF51B84970D3_.wvu.FilterData" localSheetId="1" hidden="1">'60 minute Discussion'!$B$2:$AK$4</definedName>
    <definedName name="Z_14DFD879_9C76_403B_8066_BF51B84970D3_.wvu.FilterData" localSheetId="2" hidden="1">Quota!$A$1:$B$41</definedName>
    <definedName name="Z_23BD3FD0_E9EE_47EB_A49A_A99B67031B82_.wvu.FilterData" localSheetId="1" hidden="1">'60 minute Discussion'!$B$2:$AK$4</definedName>
    <definedName name="Z_61B70A9E_BA5F_4508_8514_0C5FFA95BDCC_.wvu.FilterData" localSheetId="1" hidden="1">'60 minute Discussion'!$B$2:$AK$4</definedName>
    <definedName name="Z_B63647E9_9F5B_417B_9816_B46B92B9F474_.wvu.FilterData" localSheetId="1" hidden="1">'60 minute Discussion'!$B$2:$AK$4</definedName>
    <definedName name="Z_B63647E9_9F5B_417B_9816_B46B92B9F474_.wvu.FilterData" localSheetId="2" hidden="1">Quota!$A$1:$B$41</definedName>
    <definedName name="Z_C5E80831_2E5C_4171_BDD6_087D1E6A808C_.wvu.FilterData" localSheetId="1" hidden="1">'60 minute Discussion'!$B$2:$AK$4</definedName>
    <definedName name="Z_C5E80831_2E5C_4171_BDD6_087D1E6A808C_.wvu.FilterData" localSheetId="2" hidden="1">Quota!$A$1:$B$41</definedName>
    <definedName name="Z_D79AB258_08DD_4D5B_BE09_54B3EA4A50B0_.wvu.FilterData" localSheetId="1" hidden="1">'60 minute Discussion'!$B$2:$AK$4</definedName>
    <definedName name="Z_D84297AD_68BB_423A_A27E_3F8B3EC7C04E_.wvu.FilterData" localSheetId="1" hidden="1">'60 minute Discussion'!$B$2:$AK$4</definedName>
    <definedName name="Z_D84297AD_68BB_423A_A27E_3F8B3EC7C04E_.wvu.FilterData" localSheetId="2" hidden="1">Quota!$A$1:$B$41</definedName>
    <definedName name="Z_DD847DA5_0669_454E_9740_B479BD046B45_.wvu.FilterData" localSheetId="1" hidden="1">'60 minute Discussion'!$B$2:$AK$4</definedName>
    <definedName name="Z_EECEC024_79B4_4C8E_BFF6_EA0F352F9112_.wvu.FilterData" localSheetId="1" hidden="1">'60 minute Discussion'!$B$2:$AK$4</definedName>
    <definedName name="Z_EECEC024_79B4_4C8E_BFF6_EA0F352F9112_.wvu.FilterData" localSheetId="2" hidden="1">Quota!$A$1:$B$41</definedName>
  </definedNames>
  <calcPr calcId="191029" concurrentCalc="0"/>
  <customWorkbookViews>
    <customWorkbookView name="Karen Delaney - Personal View" guid="{B63647E9-9F5B-417B-9816-B46B92B9F474}" mergeInterval="0" personalView="1" maximized="1" xWindow="-8" yWindow="-8" windowWidth="2576" windowHeight="1056" tabRatio="813" activeSheetId="2"/>
    <customWorkbookView name="Micah Workman - Personal View" guid="{D84297AD-68BB-423A-A27E-3F8B3EC7C04E}" mergeInterval="0" personalView="1" xWindow="9" windowWidth="1936" windowHeight="1040" tabRatio="813" activeSheetId="2"/>
    <customWorkbookView name="mworkman - Personal View" guid="{EECEC024-79B4-4C8E-BFF6-EA0F352F9112}" mergeInterval="0" personalView="1" maximized="1" xWindow="1" yWindow="1" windowWidth="840" windowHeight="467" tabRatio="813" activeSheetId="2"/>
    <customWorkbookView name="Adam Crosby - Personal View" guid="{14DFD879-9C76-403B-8066-BF51B84970D3}" mergeInterval="0" personalView="1" maximized="1" windowWidth="1596" windowHeight="637" tabRatio="813" activeSheetId="2"/>
    <customWorkbookView name="Hkhdrlaryan - Personal View" guid="{03BD1FB6-9949-490D-9BB0-22193EA06800}" mergeInterval="0" personalView="1" maximized="1" xWindow="1" yWindow="1" windowWidth="1435" windowHeight="652" tabRatio="813" activeSheetId="3"/>
    <customWorkbookView name="Leeanna Pogossian - Personal View" guid="{79F68D67-EC0B-4211-BFB6-154A5A73A291}" mergeInterval="0" personalView="1" maximized="1" xWindow="1" yWindow="1" windowWidth="1119" windowHeight="639" tabRatio="813" activeSheetId="1"/>
    <customWorkbookView name="Leeanna Kasparian - Personal View" guid="{5EA66FEE-5C55-4290-BC6F-7DD341D5EBB3}" autoUpdate="1" mergeInterval="15" changesSavedWin="1" personalView="1" includePrintSettings="0" includeHiddenRowCol="0" maximized="1" xWindow="1912" yWindow="-8" windowWidth="1936" windowHeight="1096" activeSheetId="2"/>
    <customWorkbookView name="Schott, Amy - Personal View" guid="{C5E80831-2E5C-4171-BDD6-087D1E6A808C}" mergeInterval="0" personalView="1" maximized="1" xWindow="-8" yWindow="-8" windowWidth="1936" windowHeight="1056" tabRatio="813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0" i="4" l="1"/>
  <c r="J29" i="4"/>
  <c r="J28" i="4"/>
  <c r="J27" i="4"/>
  <c r="J26" i="4"/>
  <c r="I30" i="4"/>
  <c r="K30" i="4"/>
  <c r="I29" i="4"/>
  <c r="K29" i="4"/>
  <c r="I28" i="4"/>
  <c r="K28" i="4"/>
  <c r="I27" i="4"/>
  <c r="K27" i="4"/>
  <c r="I26" i="4"/>
  <c r="K26" i="4"/>
  <c r="J7" i="4"/>
  <c r="J6" i="4"/>
  <c r="J5" i="4"/>
  <c r="J4" i="4"/>
  <c r="J3" i="4"/>
  <c r="I7" i="4"/>
  <c r="I6" i="4"/>
  <c r="I5" i="4"/>
  <c r="I4" i="4"/>
  <c r="I3" i="4"/>
  <c r="I2" i="4"/>
  <c r="K4" i="4"/>
  <c r="K5" i="4"/>
  <c r="K6" i="4"/>
  <c r="K7" i="4"/>
  <c r="K3" i="4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1" i="3"/>
  <c r="B10" i="3"/>
  <c r="B9" i="3"/>
  <c r="B8" i="3"/>
  <c r="B7" i="3"/>
  <c r="B6" i="3"/>
  <c r="B5" i="3"/>
  <c r="B4" i="3"/>
  <c r="B3" i="3"/>
  <c r="B2" i="3"/>
  <c r="B12" i="3"/>
  <c r="J49" i="4"/>
  <c r="I49" i="4"/>
  <c r="J48" i="4"/>
  <c r="I48" i="4"/>
  <c r="I47" i="4"/>
  <c r="J47" i="4"/>
  <c r="J46" i="4"/>
  <c r="I46" i="4"/>
  <c r="J45" i="4"/>
  <c r="I45" i="4"/>
  <c r="J44" i="4"/>
  <c r="I44" i="4"/>
  <c r="J43" i="4"/>
  <c r="I43" i="4"/>
  <c r="I42" i="4"/>
  <c r="J42" i="4"/>
  <c r="J41" i="4"/>
  <c r="I41" i="4"/>
  <c r="J40" i="4"/>
  <c r="I40" i="4"/>
  <c r="I39" i="4"/>
  <c r="J39" i="4"/>
  <c r="J38" i="4"/>
  <c r="I38" i="4"/>
  <c r="J37" i="4"/>
  <c r="I37" i="4"/>
  <c r="J36" i="4"/>
  <c r="I36" i="4"/>
  <c r="J35" i="4"/>
  <c r="I35" i="4"/>
  <c r="I34" i="4"/>
  <c r="J34" i="4"/>
  <c r="J33" i="4"/>
  <c r="I33" i="4"/>
  <c r="J32" i="4"/>
  <c r="I32" i="4"/>
  <c r="I31" i="4"/>
  <c r="J31" i="4"/>
  <c r="J25" i="4"/>
  <c r="I25" i="4"/>
  <c r="J24" i="4"/>
  <c r="I24" i="4"/>
  <c r="J23" i="4"/>
  <c r="I23" i="4"/>
  <c r="J22" i="4"/>
  <c r="I22" i="4"/>
  <c r="I21" i="4"/>
  <c r="J21" i="4"/>
  <c r="J20" i="4"/>
  <c r="I20" i="4"/>
  <c r="J19" i="4"/>
  <c r="I19" i="4"/>
  <c r="I18" i="4"/>
  <c r="J18" i="4"/>
  <c r="J17" i="4"/>
  <c r="I17" i="4"/>
  <c r="J16" i="4"/>
  <c r="I16" i="4"/>
  <c r="J15" i="4"/>
  <c r="I15" i="4"/>
  <c r="J14" i="4"/>
  <c r="I14" i="4"/>
  <c r="I13" i="4"/>
  <c r="J13" i="4"/>
  <c r="J12" i="4"/>
  <c r="I12" i="4"/>
  <c r="J11" i="4"/>
  <c r="I11" i="4"/>
  <c r="I10" i="4"/>
  <c r="J10" i="4"/>
  <c r="J9" i="4"/>
  <c r="I9" i="4"/>
  <c r="J8" i="4"/>
  <c r="I8" i="4"/>
  <c r="J2" i="4"/>
  <c r="K43" i="4"/>
  <c r="K46" i="4"/>
  <c r="K49" i="4"/>
  <c r="K45" i="4"/>
  <c r="K25" i="4"/>
  <c r="K33" i="4"/>
  <c r="K36" i="4"/>
  <c r="K39" i="4"/>
  <c r="K42" i="4"/>
  <c r="K23" i="4"/>
  <c r="K15" i="4"/>
  <c r="K18" i="4"/>
  <c r="K16" i="4"/>
  <c r="K19" i="4"/>
  <c r="K40" i="4"/>
  <c r="K11" i="4"/>
  <c r="K31" i="4"/>
  <c r="K9" i="4"/>
  <c r="K35" i="4"/>
  <c r="K13" i="4"/>
  <c r="K22" i="4"/>
  <c r="K44" i="4"/>
  <c r="K47" i="4"/>
  <c r="K17" i="4"/>
  <c r="K10" i="4"/>
  <c r="K12" i="4"/>
  <c r="K14" i="4"/>
  <c r="K41" i="4"/>
  <c r="K48" i="4"/>
  <c r="K2" i="4"/>
  <c r="K20" i="4"/>
  <c r="K24" i="4"/>
  <c r="K32" i="4"/>
  <c r="K34" i="4"/>
  <c r="K38" i="4"/>
  <c r="K8" i="4"/>
  <c r="K21" i="4"/>
  <c r="K37" i="4"/>
  <c r="B40" i="3"/>
  <c r="B41" i="3"/>
</calcChain>
</file>

<file path=xl/sharedStrings.xml><?xml version="1.0" encoding="utf-8"?>
<sst xmlns="http://schemas.openxmlformats.org/spreadsheetml/2006/main" count="834" uniqueCount="251">
  <si>
    <t>Name</t>
  </si>
  <si>
    <t>Last Initial</t>
  </si>
  <si>
    <t>QS1. Gender</t>
  </si>
  <si>
    <t>QS2. Live in the US</t>
  </si>
  <si>
    <t>QS3. State</t>
  </si>
  <si>
    <t>QS6. Exact Age</t>
  </si>
  <si>
    <t>QS7. Exact date of birth</t>
  </si>
  <si>
    <t>QS8. Sensitive Industry</t>
  </si>
  <si>
    <t>QS9. Past Participation</t>
  </si>
  <si>
    <t>QS10. Last time Participated</t>
  </si>
  <si>
    <t>QS11. Currently Pregnant</t>
  </si>
  <si>
    <t>QS12. Currently Breastfeeding</t>
  </si>
  <si>
    <t>QS13. Read/Write English</t>
  </si>
  <si>
    <t>QS14. Frequency of Smoking Cigarettes</t>
  </si>
  <si>
    <t>QS15. 100 Cigarettes</t>
  </si>
  <si>
    <t>QS16. E-cigarette past 7 days</t>
  </si>
  <si>
    <t>QS18. Brand of Cigarette</t>
  </si>
  <si>
    <t>QS19. Cigarette Taste Type</t>
  </si>
  <si>
    <t>QS20. Menthol/Non-Menthol</t>
  </si>
  <si>
    <t>QS21. Quit for 24 hours</t>
  </si>
  <si>
    <t>QS22. Cigarettes/Day</t>
  </si>
  <si>
    <t>QS23. Quitting within 6 months</t>
  </si>
  <si>
    <t>QS24. Quitting in next 30 days</t>
  </si>
  <si>
    <t>QS25. Last time tried quitting</t>
  </si>
  <si>
    <r>
      <t xml:space="preserve">QS26. Concern about effects of smoking on </t>
    </r>
    <r>
      <rPr>
        <b/>
        <i/>
        <u/>
        <sz val="12"/>
        <color theme="1"/>
        <rFont val="Calibri"/>
        <family val="2"/>
        <scheme val="minor"/>
      </rPr>
      <t>your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health</t>
    </r>
  </si>
  <si>
    <r>
      <t xml:space="preserve">QS27. Concern of effects of smokeon on the </t>
    </r>
    <r>
      <rPr>
        <b/>
        <i/>
        <u/>
        <sz val="12"/>
        <color theme="1"/>
        <rFont val="Calibri"/>
        <family val="2"/>
        <scheme val="minor"/>
      </rPr>
      <t>health of others</t>
    </r>
  </si>
  <si>
    <t>QS28. Education Level</t>
  </si>
  <si>
    <t>QS29. Ethnicity</t>
  </si>
  <si>
    <t>QS30. Income</t>
  </si>
  <si>
    <t>Willing to Participate</t>
  </si>
  <si>
    <t>Legal Age Document</t>
  </si>
  <si>
    <t>Region 
(Facility Location)</t>
  </si>
  <si>
    <t>Group</t>
  </si>
  <si>
    <t>Final Net Participants</t>
  </si>
  <si>
    <t>Gender (QS1) /
Age (QS6)</t>
  </si>
  <si>
    <t>Smoker Type
(QS14 &amp; QS15)</t>
  </si>
  <si>
    <t>Intent to Quit (QS23)</t>
  </si>
  <si>
    <t>Menthold /
Non-Menthol (QS20)</t>
  </si>
  <si>
    <t>Never Users</t>
  </si>
  <si>
    <t>Current Smokers</t>
  </si>
  <si>
    <t>No Intent to Quit</t>
  </si>
  <si>
    <t>Intend to Quit</t>
  </si>
  <si>
    <t>Date</t>
  </si>
  <si>
    <t>Time</t>
  </si>
  <si>
    <t xml:space="preserve">  Classification</t>
  </si>
  <si>
    <t>QS17. Time Since Quit</t>
  </si>
  <si>
    <t>Dispositions</t>
  </si>
  <si>
    <t>Boston</t>
  </si>
  <si>
    <t>Chattanooga</t>
  </si>
  <si>
    <t>St. Louis</t>
  </si>
  <si>
    <t>Las Vegas</t>
  </si>
  <si>
    <t>No Contact Info</t>
  </si>
  <si>
    <t>Busy</t>
  </si>
  <si>
    <t>Phone-No Incoming Calls</t>
  </si>
  <si>
    <t>No Answer</t>
  </si>
  <si>
    <t>Call Back Later</t>
  </si>
  <si>
    <t>Left Voicemail/Message</t>
  </si>
  <si>
    <t>Left Message w/Person</t>
  </si>
  <si>
    <t>Voicemail Full-No Message Left</t>
  </si>
  <si>
    <t>Will Call Back</t>
  </si>
  <si>
    <t>Dropped Call</t>
  </si>
  <si>
    <t>Language Barrier</t>
  </si>
  <si>
    <t>Not Accepting Calls</t>
  </si>
  <si>
    <t>Refused</t>
  </si>
  <si>
    <t>Scheduled for Another Study</t>
  </si>
  <si>
    <t>Can't do Scheduled Time</t>
  </si>
  <si>
    <t>Can't do Scheduled Date</t>
  </si>
  <si>
    <t>Not enough Incentive/Money</t>
  </si>
  <si>
    <t>Too far to travel</t>
  </si>
  <si>
    <t>Retired</t>
  </si>
  <si>
    <t>Disconnected</t>
  </si>
  <si>
    <t>Wrong Number</t>
  </si>
  <si>
    <t>No Longer at Number</t>
  </si>
  <si>
    <t>Fax Number</t>
  </si>
  <si>
    <t>Remove from Call List</t>
  </si>
  <si>
    <t>Screened-Scheduled</t>
  </si>
  <si>
    <t>Screened-Placed on Hold</t>
  </si>
  <si>
    <t>Screened-Overquota Age</t>
  </si>
  <si>
    <t>Screened-Overquota Income</t>
  </si>
  <si>
    <t>Screened-Overquota Education</t>
  </si>
  <si>
    <t>Screened-Terminate</t>
  </si>
  <si>
    <t>M13-1,2</t>
  </si>
  <si>
    <t>Male 21-25</t>
  </si>
  <si>
    <t>M13-3,4</t>
  </si>
  <si>
    <t>Male 26-34</t>
  </si>
  <si>
    <t>Non-Menthol Users</t>
  </si>
  <si>
    <t>M13-5,6</t>
  </si>
  <si>
    <t>Menthol Users</t>
  </si>
  <si>
    <t>M13-7,8</t>
  </si>
  <si>
    <t>Mix of Regular / Menthol Users</t>
  </si>
  <si>
    <t>M13-9,10</t>
  </si>
  <si>
    <t>Former Smokers</t>
  </si>
  <si>
    <t>Recent Quitters (&lt;12 months)</t>
  </si>
  <si>
    <t>M13-11,12</t>
  </si>
  <si>
    <t>Long-Term Quitters (&gt;12 months)</t>
  </si>
  <si>
    <t>M13-13,14</t>
  </si>
  <si>
    <t>M13-15</t>
  </si>
  <si>
    <t>Male 35-49</t>
  </si>
  <si>
    <t>M13-16</t>
  </si>
  <si>
    <t>M13-17</t>
  </si>
  <si>
    <t>M13-18</t>
  </si>
  <si>
    <t>M13-19</t>
  </si>
  <si>
    <t>M13-20</t>
  </si>
  <si>
    <t>M13-21</t>
  </si>
  <si>
    <t>Male 50+</t>
  </si>
  <si>
    <t>M13-22</t>
  </si>
  <si>
    <t>M13-23</t>
  </si>
  <si>
    <t>M13-24</t>
  </si>
  <si>
    <t>M13-25</t>
  </si>
  <si>
    <t>M13-26</t>
  </si>
  <si>
    <t>M13-27,28</t>
  </si>
  <si>
    <t>Female 21-25</t>
  </si>
  <si>
    <t>M13-29,30</t>
  </si>
  <si>
    <t>Female 26-34</t>
  </si>
  <si>
    <t>M13-31,32</t>
  </si>
  <si>
    <t>M13-33,34</t>
  </si>
  <si>
    <t>M13-35,36</t>
  </si>
  <si>
    <t>M13-37,38</t>
  </si>
  <si>
    <t>M13-39,40</t>
  </si>
  <si>
    <t>M13-41</t>
  </si>
  <si>
    <t>Female 35-49</t>
  </si>
  <si>
    <t>M13-42</t>
  </si>
  <si>
    <t>M13-43</t>
  </si>
  <si>
    <t>M13-44</t>
  </si>
  <si>
    <t>M13-45</t>
  </si>
  <si>
    <t>M13-46</t>
  </si>
  <si>
    <t>M13-47</t>
  </si>
  <si>
    <t>Female 50+</t>
  </si>
  <si>
    <t>M13-48</t>
  </si>
  <si>
    <t>M13-49</t>
  </si>
  <si>
    <t>M13-50</t>
  </si>
  <si>
    <t>M13-51</t>
  </si>
  <si>
    <t>M13-52</t>
  </si>
  <si>
    <t>Classification</t>
  </si>
  <si>
    <t xml:space="preserve">Female 21-25 Never Users  </t>
  </si>
  <si>
    <t>Female 35-49 Current Smokers Intend to Quit Mix of Regular / Menthol Users</t>
  </si>
  <si>
    <t>Female 35-49 Current Smokers No Intent to Quit Menthol Users</t>
  </si>
  <si>
    <t xml:space="preserve">Male 35-49 Never Users  </t>
  </si>
  <si>
    <t>Male 50+ Current Smokers No Intent to Quit Non-Menthol Users</t>
  </si>
  <si>
    <t>Male 35-49 Current Smokers No Intent to Quit Non-Menthol Users</t>
  </si>
  <si>
    <t xml:space="preserve">Female 50+ Never Users  </t>
  </si>
  <si>
    <t xml:space="preserve">Male 35-49 Former Smokers Recent Quitters (&lt;12 months) </t>
  </si>
  <si>
    <t xml:space="preserve">Male 26-34 Former Smokers Recent Quitters (&lt;12 months) </t>
  </si>
  <si>
    <t>Male 35-49 Current Smokers Intend to Quit Mix of Regular / Menthol Users</t>
  </si>
  <si>
    <t xml:space="preserve">Male 26-34 Never Users  </t>
  </si>
  <si>
    <t xml:space="preserve">Female 35-49 Never Users  </t>
  </si>
  <si>
    <t>Female 50+ Current Smokers No Intent to Quit Menthol Users</t>
  </si>
  <si>
    <t>Female 35-49 Current Smokers No Intent to Quit Non-Menthol Users</t>
  </si>
  <si>
    <t xml:space="preserve">Male 26-34 Former Smokers Long-Term Quitters (&gt;12 months) </t>
  </si>
  <si>
    <t>Male 26-34 Current Smokers No Intent to Quit Non-Menthol Users</t>
  </si>
  <si>
    <t xml:space="preserve">Female 26-34 Never Users  </t>
  </si>
  <si>
    <t>Female 26-34 Current Smokers No Intent to Quit Menthol Users</t>
  </si>
  <si>
    <t>Male 26-34 Current Smokers No Intent to Quit Menthol Users</t>
  </si>
  <si>
    <t>Female 50+ Current Smokers Intend to Quit Mix of Regular / Menthol Users</t>
  </si>
  <si>
    <t xml:space="preserve">Female 35-49 Former Smokers Long-Term Quitters (&gt;12 months) </t>
  </si>
  <si>
    <t>Female 50+ Current Smokers No Intent to Quit Non-Menthol Users</t>
  </si>
  <si>
    <t xml:space="preserve">Female 50+ Former Smokers Long-Term Quitters (&gt;12 months) </t>
  </si>
  <si>
    <t xml:space="preserve">Male 21-25 Never Users  </t>
  </si>
  <si>
    <t xml:space="preserve">Male 35-49 Former Smokers Long-Term Quitters (&gt;12 months) </t>
  </si>
  <si>
    <t>Female 26-34 Current Smokers No Intent to Quit Non-Menthol Users</t>
  </si>
  <si>
    <t xml:space="preserve">Female 26-34 Former Smokers Long-Term Quitters (&gt;12 months) </t>
  </si>
  <si>
    <t>Female 26-34 Current Smokers Intend to Quit Mix of Regular / Menthol Users</t>
  </si>
  <si>
    <t>Male 26-34 Current Smokers Intend to Quit Mix of Regular / Menthol Users</t>
  </si>
  <si>
    <t>Male 50+ Current Smokers Intend to Quit Mix of Regular / Menthol Users</t>
  </si>
  <si>
    <t xml:space="preserve">Female 26-34 Former Smokers Recent Quitters (&lt;12 months) </t>
  </si>
  <si>
    <t>Male 35-49 Current Smokers No Intent to Quit Menthol Users</t>
  </si>
  <si>
    <t>Male 50+ Current Smokers No Intent to Quit Menthol Users</t>
  </si>
  <si>
    <t xml:space="preserve">Male 50+ Former Smokers Recent Quitters (&lt;12 months) </t>
  </si>
  <si>
    <t xml:space="preserve">Male 50+ Former Smokers Long-Term Quitters (&gt;12 months) </t>
  </si>
  <si>
    <t xml:space="preserve">Male 50+ Never Users  </t>
  </si>
  <si>
    <t xml:space="preserve">Female 35-49 Former Smokers Recent Quitters (&lt;12 months) </t>
  </si>
  <si>
    <t xml:space="preserve">Female 50+ Former Smokers Recent Quitters (&lt;12 months) </t>
  </si>
  <si>
    <t>Have</t>
  </si>
  <si>
    <t>Need</t>
  </si>
  <si>
    <t>Total</t>
  </si>
  <si>
    <t>Status</t>
  </si>
  <si>
    <t xml:space="preserve">MODERATOR: </t>
  </si>
  <si>
    <t>Male</t>
  </si>
  <si>
    <t>no</t>
  </si>
  <si>
    <t>Female</t>
  </si>
  <si>
    <t>Yes</t>
  </si>
  <si>
    <t>Hispanic</t>
  </si>
  <si>
    <t>Caucasian</t>
  </si>
  <si>
    <t>None</t>
  </si>
  <si>
    <t>6 to 12 months ago</t>
  </si>
  <si>
    <t>Over 12 months ago</t>
  </si>
  <si>
    <t>N/A</t>
  </si>
  <si>
    <t>No</t>
  </si>
  <si>
    <t>Every day</t>
  </si>
  <si>
    <t>Not at all</t>
  </si>
  <si>
    <t>Full-flavor Taste</t>
  </si>
  <si>
    <t>Non-Menthol</t>
  </si>
  <si>
    <t>More than 6 months ago</t>
  </si>
  <si>
    <t>$50K-75K</t>
  </si>
  <si>
    <t>$75K-100K</t>
  </si>
  <si>
    <t>$25K-50K</t>
  </si>
  <si>
    <t>4-year college degree or more</t>
  </si>
  <si>
    <t>Some college or vocational/technical</t>
  </si>
  <si>
    <t>M</t>
  </si>
  <si>
    <t>Lighter Taste</t>
  </si>
  <si>
    <t>1 to 2 times</t>
  </si>
  <si>
    <t>0 times</t>
  </si>
  <si>
    <t>Less than 6 months ago</t>
  </si>
  <si>
    <t>MI</t>
  </si>
  <si>
    <t>Newport 100</t>
  </si>
  <si>
    <t>Menthol</t>
  </si>
  <si>
    <t>Never</t>
  </si>
  <si>
    <t>African American</t>
  </si>
  <si>
    <t>Some high school or less</t>
  </si>
  <si>
    <t>High School Graduate</t>
  </si>
  <si>
    <t>Less than $25K</t>
  </si>
  <si>
    <t>3 months to less than 6 months ago</t>
  </si>
  <si>
    <t>NY</t>
  </si>
  <si>
    <t xml:space="preserve">Every day </t>
  </si>
  <si>
    <t>Newport</t>
  </si>
  <si>
    <t>$25-49k</t>
  </si>
  <si>
    <t xml:space="preserve">None </t>
  </si>
  <si>
    <t>Parliament Lights 100's</t>
  </si>
  <si>
    <t>NJ</t>
  </si>
  <si>
    <t>Mixed- Puerto Rican/Native American</t>
  </si>
  <si>
    <t>Some Days</t>
  </si>
  <si>
    <t>Camel Blue</t>
  </si>
  <si>
    <t>6 months to less than 1 year</t>
  </si>
  <si>
    <t>Female 21-25 Current Smokers Intend to Quit Mix of Regular / Menthol Users</t>
  </si>
  <si>
    <t>$100K-$149k</t>
  </si>
  <si>
    <t>$150K+</t>
  </si>
  <si>
    <t>Location</t>
  </si>
  <si>
    <t>Northeast
(NY)
9/13/2018</t>
  </si>
  <si>
    <t>Northeast</t>
  </si>
  <si>
    <t>Midwest</t>
  </si>
  <si>
    <t>Male 21-25 Current Smokers No Intent to Quit Non-Menthol Users</t>
  </si>
  <si>
    <t xml:space="preserve">Female 21-25 Former Smokers Long-Term Quitters (&gt;12 months) </t>
  </si>
  <si>
    <t>TN</t>
  </si>
  <si>
    <t>L and M</t>
  </si>
  <si>
    <t>Non Menthol</t>
  </si>
  <si>
    <t>Eagle 20's</t>
  </si>
  <si>
    <t>South</t>
  </si>
  <si>
    <t>$75-99k</t>
  </si>
  <si>
    <t>Over 25 year age group</t>
  </si>
  <si>
    <t>10 years</t>
  </si>
  <si>
    <t>Coll Grad</t>
  </si>
  <si>
    <t>Mixed- Latino/Asian</t>
  </si>
  <si>
    <t>$50-74k</t>
  </si>
  <si>
    <t>OQ</t>
  </si>
  <si>
    <t>CXLD</t>
  </si>
  <si>
    <t>Not all - long term quitter</t>
  </si>
  <si>
    <t>Over a year ago</t>
  </si>
  <si>
    <t>n/a</t>
  </si>
  <si>
    <t>Some College</t>
  </si>
  <si>
    <t>Cauc</t>
  </si>
  <si>
    <t>Showed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</si>
</sst>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m\ d\,\ yyyy;@"/>
    <numFmt numFmtId="165" formatCode="[$-F800]dddd\,\ mmmm\ dd\,\ yyyy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9"/>
      <color rgb="FFFFFFFF"/>
      <name val="Calibri"/>
      <family val="2"/>
    </font>
    <font>
      <sz val="10"/>
      <color theme="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/>
      <right/>
      <top style="thin">
        <color theme="4" tint="-0.249977111117893"/>
      </top>
      <bottom/>
      <diagonal/>
    </border>
    <border>
      <left/>
      <right style="medium">
        <color theme="4" tint="-0.499984740745262"/>
      </right>
      <top style="thin">
        <color theme="4" tint="-0.249977111117893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7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84">
    <xf numFmtId="0" fontId="0" fillId="0" borderId="0" xfId="0"/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0" fillId="0" borderId="0" xfId="0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right"/>
    </xf>
    <xf numFmtId="0" fontId="0" fillId="0" borderId="10" xfId="0" applyBorder="1"/>
    <xf numFmtId="0" fontId="0" fillId="0" borderId="11" xfId="0" applyBorder="1"/>
    <xf numFmtId="0" fontId="1" fillId="0" borderId="12" xfId="0" applyFont="1" applyBorder="1" applyAlignment="1">
      <alignment horizontal="right"/>
    </xf>
    <xf numFmtId="0" fontId="0" fillId="0" borderId="13" xfId="0" applyBorder="1"/>
    <xf numFmtId="0" fontId="0" fillId="0" borderId="14" xfId="0" applyBorder="1"/>
    <xf numFmtId="0" fontId="1" fillId="0" borderId="15" xfId="0" applyFont="1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9" fillId="0" borderId="0" xfId="0" applyFont="1"/>
    <xf numFmtId="0" fontId="2" fillId="0" borderId="0" xfId="0" applyFont="1" applyAlignment="1">
      <alignment horizontal="right"/>
    </xf>
    <xf numFmtId="0" fontId="0" fillId="0" borderId="0" xfId="0" applyFill="1"/>
    <xf numFmtId="0" fontId="1" fillId="0" borderId="1" xfId="0" applyFont="1" applyFill="1" applyBorder="1"/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wrapText="1"/>
    </xf>
    <xf numFmtId="18" fontId="0" fillId="0" borderId="1" xfId="0" applyNumberFormat="1" applyFill="1" applyBorder="1"/>
    <xf numFmtId="18" fontId="0" fillId="0" borderId="1" xfId="0" applyNumberFormat="1" applyBorder="1"/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165" fontId="1" fillId="0" borderId="1" xfId="0" applyNumberFormat="1" applyFont="1" applyFill="1" applyBorder="1"/>
    <xf numFmtId="18" fontId="0" fillId="0" borderId="1" xfId="0" applyNumberFormat="1" applyFill="1" applyBorder="1" applyAlignment="1">
      <alignment horizontal="right"/>
    </xf>
    <xf numFmtId="0" fontId="0" fillId="4" borderId="1" xfId="0" applyFill="1" applyBorder="1" applyAlignment="1">
      <alignment horizontal="center"/>
    </xf>
    <xf numFmtId="0" fontId="0" fillId="0" borderId="1" xfId="0" applyFill="1" applyBorder="1" applyAlignment="1">
      <alignment horizontal="left" wrapText="1"/>
    </xf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0" xfId="0" applyFill="1" applyBorder="1"/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" fontId="0" fillId="0" borderId="0" xfId="0" quotePrefix="1" applyNumberFormat="1" applyFill="1" applyBorder="1" applyAlignment="1">
      <alignment horizontal="center"/>
    </xf>
    <xf numFmtId="0" fontId="0" fillId="0" borderId="0" xfId="0" quotePrefix="1" applyFill="1" applyBorder="1" applyAlignment="1">
      <alignment horizontal="center"/>
    </xf>
    <xf numFmtId="14" fontId="0" fillId="0" borderId="0" xfId="0" applyNumberForma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1" fillId="0" borderId="1" xfId="0" applyNumberFormat="1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8" fontId="0" fillId="5" borderId="1" xfId="0" applyNumberFormat="1" applyFill="1" applyBorder="1"/>
    <xf numFmtId="0" fontId="0" fillId="0" borderId="0" xfId="0" applyFill="1"/>
    <xf numFmtId="0" fontId="1" fillId="0" borderId="1" xfId="0" applyFont="1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165" fontId="1" fillId="0" borderId="1" xfId="0" applyNumberFormat="1" applyFont="1" applyFill="1" applyBorder="1"/>
    <xf numFmtId="0" fontId="0" fillId="0" borderId="19" xfId="0" applyFill="1" applyBorder="1" applyAlignment="1">
      <alignment horizontal="center"/>
    </xf>
    <xf numFmtId="164" fontId="0" fillId="0" borderId="19" xfId="0" applyNumberFormat="1" applyFill="1" applyBorder="1" applyAlignment="1">
      <alignment horizontal="center"/>
    </xf>
    <xf numFmtId="0" fontId="0" fillId="0" borderId="19" xfId="0" applyFill="1" applyBorder="1" applyAlignment="1">
      <alignment horizontal="left" wrapText="1"/>
    </xf>
    <xf numFmtId="1" fontId="0" fillId="0" borderId="1" xfId="0" applyNumberFormat="1" applyFill="1" applyBorder="1" applyAlignment="1">
      <alignment horizont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17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usernames" Target="revisions/userNames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pogossian\Desktop\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ress Report"/>
      <sheetName val="Paramus 7.10-7.13"/>
      <sheetName val="Quota"/>
      <sheetName val="Dropdowns"/>
      <sheetName val="Holds"/>
    </sheetNames>
    <sheetDataSet>
      <sheetData sheetId="0" refreshError="1"/>
      <sheetData sheetId="1" refreshError="1"/>
      <sheetData sheetId="2" refreshError="1"/>
      <sheetData sheetId="3">
        <row r="2">
          <cell r="L2" t="str">
            <v>Some high school or less</v>
          </cell>
          <cell r="M2" t="str">
            <v xml:space="preserve">African-American / Black  </v>
          </cell>
          <cell r="N2" t="str">
            <v>Less than $25,000</v>
          </cell>
        </row>
        <row r="3">
          <cell r="L3" t="str">
            <v>High school graduate</v>
          </cell>
          <cell r="M3" t="str">
            <v>Caucasian / White</v>
          </cell>
          <cell r="N3" t="str">
            <v>$25,000 - $49,999</v>
          </cell>
        </row>
        <row r="4">
          <cell r="L4" t="str">
            <v>Some college or vocational/technical</v>
          </cell>
          <cell r="M4" t="str">
            <v xml:space="preserve">Latino / Hispanic  </v>
          </cell>
          <cell r="N4" t="str">
            <v xml:space="preserve">$50,000 - $74,999 </v>
          </cell>
        </row>
        <row r="5">
          <cell r="L5" t="str">
            <v>4-year college degree or more</v>
          </cell>
          <cell r="M5" t="str">
            <v>Asian</v>
          </cell>
          <cell r="N5" t="str">
            <v>$75,000 - $99,999</v>
          </cell>
        </row>
        <row r="6">
          <cell r="M6" t="str">
            <v xml:space="preserve">Another group </v>
          </cell>
          <cell r="N6" t="str">
            <v>$100,000 - $149,999</v>
          </cell>
        </row>
        <row r="7">
          <cell r="N7" t="str">
            <v>$150,000 or more</v>
          </cell>
        </row>
      </sheetData>
      <sheetData sheetId="4" refreshError="1"/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89" Type="http://schemas.openxmlformats.org/officeDocument/2006/relationships/revisionLog" Target="revisionLog83.xml"/><Relationship Id="rId90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603E3247-B33B-4089-8F3E-561965642185}" diskRevisions="1" revisionId="917" version="2">
  <header guid="{54885F63-EBFC-4208-8714-5A17423D7DB2}" dateTime="2018-09-24T09:23:11" maxSheetId="6" userName="Schott, Amy" r:id="rId89" minRId="827" maxRId="862">
    <sheetIdMap count="5">
      <sheetId val="1"/>
      <sheetId val="2"/>
      <sheetId val="3"/>
      <sheetId val="4"/>
      <sheetId val="5"/>
    </sheetIdMap>
  </header>
  <header guid="{603E3247-B33B-4089-8F3E-561965642185}" dateTime="2019-08-15T13:19:07" maxSheetId="6" userName="Karen Delaney" r:id="rId90" minRId="865" maxRId="915">
    <sheetIdMap count="5">
      <sheetId val="1"/>
      <sheetId val="2"/>
      <sheetId val="3"/>
      <sheetId val="4"/>
      <sheetId val="5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5" sId="2">
    <oc r="F6" t="inlineStr">
      <is>
        <t>Jerome</t>
      </is>
    </oc>
    <nc r="F6"/>
  </rcc>
  <rcc rId="866" sId="2">
    <oc r="F7" t="inlineStr">
      <is>
        <t>Michelle</t>
      </is>
    </oc>
    <nc r="F7"/>
  </rcc>
  <rcc rId="867" sId="2">
    <oc r="F8" t="inlineStr">
      <is>
        <t xml:space="preserve">Lisa </t>
      </is>
    </oc>
    <nc r="F8"/>
  </rcc>
  <rcc rId="868" sId="2">
    <oc r="F9" t="inlineStr">
      <is>
        <t xml:space="preserve">Leslie </t>
      </is>
    </oc>
    <nc r="F9"/>
  </rcc>
  <rcc rId="869" sId="2">
    <oc r="F10" t="inlineStr">
      <is>
        <t>Barney</t>
      </is>
    </oc>
    <nc r="F10"/>
  </rcc>
  <rcc rId="870" sId="2">
    <oc r="F11" t="inlineStr">
      <is>
        <t xml:space="preserve">Maggie </t>
      </is>
    </oc>
    <nc r="F11"/>
  </rcc>
  <rcc rId="871" sId="2">
    <oc r="F12" t="inlineStr">
      <is>
        <t>Michael</t>
      </is>
    </oc>
    <nc r="F12"/>
  </rcc>
  <rcc rId="872" sId="2">
    <oc r="F13" t="inlineStr">
      <is>
        <t xml:space="preserve">Tiffany </t>
      </is>
    </oc>
    <nc r="F13"/>
  </rcc>
  <rcc rId="873" sId="2" numFmtId="19">
    <oc r="L6">
      <v>21695</v>
    </oc>
    <nc r="L6"/>
  </rcc>
  <rcc rId="874" sId="2" numFmtId="19">
    <oc r="L7">
      <v>33932</v>
    </oc>
    <nc r="L7"/>
  </rcc>
  <rcc rId="875" sId="2" numFmtId="19">
    <oc r="L8">
      <v>33971</v>
    </oc>
    <nc r="L8"/>
  </rcc>
  <rcc rId="876" sId="2" numFmtId="19">
    <oc r="L9">
      <v>26455</v>
    </oc>
    <nc r="L9"/>
  </rcc>
  <rcc rId="877" sId="2" numFmtId="19">
    <oc r="L10">
      <v>31380</v>
    </oc>
    <nc r="L10"/>
  </rcc>
  <rcc rId="878" sId="2" numFmtId="19">
    <oc r="L11">
      <v>24135</v>
    </oc>
    <nc r="L11"/>
  </rcc>
  <rcc rId="879" sId="2" numFmtId="19">
    <oc r="L12">
      <v>26912</v>
    </oc>
    <nc r="L12"/>
  </rcc>
  <rcc rId="880" sId="2" numFmtId="19">
    <oc r="L13">
      <v>29310</v>
    </oc>
    <nc r="L13"/>
  </rcc>
  <rcc rId="881" sId="2">
    <oc r="G6" t="inlineStr">
      <is>
        <t>M</t>
      </is>
    </oc>
    <nc r="G6"/>
  </rcc>
  <rcc rId="882" sId="2">
    <oc r="G7" t="inlineStr">
      <is>
        <t>W</t>
      </is>
    </oc>
    <nc r="G7"/>
  </rcc>
  <rcc rId="883" sId="2">
    <oc r="G8" t="inlineStr">
      <is>
        <t>L</t>
      </is>
    </oc>
    <nc r="G8"/>
  </rcc>
  <rcc rId="884" sId="2">
    <oc r="G9" t="inlineStr">
      <is>
        <t>P</t>
      </is>
    </oc>
    <nc r="G9"/>
  </rcc>
  <rcc rId="885" sId="2">
    <oc r="G10" t="inlineStr">
      <is>
        <t>M</t>
      </is>
    </oc>
    <nc r="G10"/>
  </rcc>
  <rcc rId="886" sId="2">
    <oc r="G11" t="inlineStr">
      <is>
        <t>W</t>
      </is>
    </oc>
    <nc r="G11"/>
  </rcc>
  <rcc rId="887" sId="2">
    <oc r="G12" t="inlineStr">
      <is>
        <t>M</t>
      </is>
    </oc>
    <nc r="G12"/>
  </rcc>
  <rcc rId="888" sId="2">
    <oc r="G13" t="inlineStr">
      <is>
        <t>G</t>
      </is>
    </oc>
    <nc r="G13"/>
  </rcc>
  <rcc rId="889" sId="5">
    <oc r="F4" t="inlineStr">
      <is>
        <t>Anthony</t>
      </is>
    </oc>
    <nc r="F4"/>
  </rcc>
  <rcc rId="890" sId="5">
    <oc r="G4" t="inlineStr">
      <is>
        <t>C</t>
      </is>
    </oc>
    <nc r="G4"/>
  </rcc>
  <rcc rId="891" sId="5">
    <oc r="F5" t="inlineStr">
      <is>
        <t>Alec</t>
      </is>
    </oc>
    <nc r="F5"/>
  </rcc>
  <rcc rId="892" sId="5">
    <oc r="G5" t="inlineStr">
      <is>
        <t>S</t>
      </is>
    </oc>
    <nc r="G5"/>
  </rcc>
  <rcc rId="893" sId="5">
    <oc r="F6" t="inlineStr">
      <is>
        <t>Michael</t>
      </is>
    </oc>
    <nc r="F6"/>
  </rcc>
  <rcc rId="894" sId="5">
    <oc r="G6" t="inlineStr">
      <is>
        <t>M</t>
      </is>
    </oc>
    <nc r="G6"/>
  </rcc>
  <rcc rId="895" sId="5">
    <oc r="F7" t="inlineStr">
      <is>
        <t xml:space="preserve">Daniel </t>
      </is>
    </oc>
    <nc r="F7"/>
  </rcc>
  <rcc rId="896" sId="5">
    <oc r="G7" t="inlineStr">
      <is>
        <t>F</t>
      </is>
    </oc>
    <nc r="G7"/>
  </rcc>
  <rcc rId="897" sId="5">
    <oc r="F8" t="inlineStr">
      <is>
        <t>Will</t>
      </is>
    </oc>
    <nc r="F8"/>
  </rcc>
  <rcc rId="898" sId="5">
    <oc r="G8" t="inlineStr">
      <is>
        <t>H</t>
      </is>
    </oc>
    <nc r="G8"/>
  </rcc>
  <rcc rId="899" sId="5">
    <oc r="F9" t="inlineStr">
      <is>
        <t>George</t>
      </is>
    </oc>
    <nc r="F9"/>
  </rcc>
  <rcc rId="900" sId="5">
    <oc r="G9" t="inlineStr">
      <is>
        <t>W</t>
      </is>
    </oc>
    <nc r="G9"/>
  </rcc>
  <rcc rId="901" sId="5">
    <oc r="F10" t="inlineStr">
      <is>
        <t>Rajene</t>
      </is>
    </oc>
    <nc r="F10"/>
  </rcc>
  <rcc rId="902" sId="5">
    <oc r="G10" t="inlineStr">
      <is>
        <t>R</t>
      </is>
    </oc>
    <nc r="G10"/>
  </rcc>
  <rcc rId="903" sId="5">
    <oc r="F11" t="inlineStr">
      <is>
        <t>George</t>
      </is>
    </oc>
    <nc r="F11"/>
  </rcc>
  <rcc rId="904" sId="5">
    <oc r="G11" t="inlineStr">
      <is>
        <t>W</t>
      </is>
    </oc>
    <nc r="G11"/>
  </rcc>
  <rcc rId="905" sId="5">
    <oc r="F12" t="inlineStr">
      <is>
        <t>Kate</t>
      </is>
    </oc>
    <nc r="F12"/>
  </rcc>
  <rcc rId="906" sId="5">
    <oc r="G12" t="inlineStr">
      <is>
        <t>M</t>
      </is>
    </oc>
    <nc r="G12"/>
  </rcc>
  <rcc rId="907" sId="5" numFmtId="19">
    <oc r="L4">
      <v>33663</v>
    </oc>
    <nc r="L4"/>
  </rcc>
  <rcc rId="908" sId="5" numFmtId="19">
    <oc r="L5">
      <v>33965</v>
    </oc>
    <nc r="L5"/>
  </rcc>
  <rcc rId="909" sId="5" numFmtId="19">
    <oc r="L6">
      <v>33886</v>
    </oc>
    <nc r="L6"/>
  </rcc>
  <rcc rId="910" sId="5" numFmtId="19">
    <oc r="L7">
      <v>33001</v>
    </oc>
    <nc r="L7"/>
  </rcc>
  <rcc rId="911" sId="5" numFmtId="19">
    <oc r="L8">
      <v>27148</v>
    </oc>
    <nc r="L8"/>
  </rcc>
  <rcc rId="912" sId="5" numFmtId="19">
    <oc r="L9">
      <v>34661</v>
    </oc>
    <nc r="L9"/>
  </rcc>
  <rcc rId="913" sId="5" numFmtId="19">
    <oc r="L10">
      <v>31223</v>
    </oc>
    <nc r="L10"/>
  </rcc>
  <rcc rId="914" sId="5" numFmtId="19">
    <oc r="L11">
      <v>34661</v>
    </oc>
    <nc r="L11"/>
  </rcc>
  <rcc rId="915" sId="5" numFmtId="19">
    <oc r="L12">
      <v>34970</v>
    </oc>
    <nc r="L12"/>
  </rcc>
  <rdn rId="0" localSheetId="2" customView="1" name="Z_B63647E9_9F5B_417B_9816_B46B92B9F474_.wvu.FilterData" hidden="1" oldHidden="1">
    <formula>'60 minute Discussion'!$B$2:$AK$4</formula>
  </rdn>
  <rdn rId="0" localSheetId="3" customView="1" name="Z_B63647E9_9F5B_417B_9816_B46B92B9F474_.wvu.FilterData" hidden="1" oldHidden="1">
    <formula>Quota!$A$1:$B$41</formula>
  </rdn>
  <rcv guid="{B63647E9-9F5B-417B-9816-B46B92B9F474}" action="add"/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27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/>
    <rfmt sheetId="2" sqref="A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B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C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D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E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vertical="top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F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G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H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I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J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K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L14" start="0" length="0">
      <dxf>
        <font>
          <sz val="11"/>
          <color rgb="FFFF0000"/>
          <name val="Calibri"/>
          <family val="2"/>
          <scheme val="minor"/>
        </font>
        <numFmt numFmtId="164" formatCode="[$-409]mmmm\ d\,\ yyyy;@"/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M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N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O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P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Q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R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S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T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U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V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X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Y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Z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A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B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C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D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E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F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G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H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I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J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K14" start="0" length="0">
      <dxf>
        <font>
          <sz val="11"/>
          <color rgb="FFFF000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L14" start="0" length="0">
      <dxf>
        <alignment horizontal="center" vertical="top"/>
      </dxf>
    </rfmt>
    <rfmt sheetId="2" sqref="AM14" start="0" length="0">
      <dxf>
        <alignment horizontal="center" vertical="top"/>
      </dxf>
    </rfmt>
    <rfmt sheetId="2" sqref="AN14" start="0" length="0">
      <dxf>
        <alignment horizontal="center" vertical="top"/>
      </dxf>
    </rfmt>
    <rfmt sheetId="2" sqref="AO14" start="0" length="0">
      <dxf>
        <alignment horizontal="center" vertical="top"/>
      </dxf>
    </rfmt>
    <rfmt sheetId="2" sqref="AP14" start="0" length="0">
      <dxf>
        <alignment horizontal="center" vertical="top"/>
      </dxf>
    </rfmt>
    <rfmt sheetId="2" sqref="AQ14" start="0" length="0">
      <dxf>
        <alignment horizontal="center" vertical="top"/>
      </dxf>
    </rfmt>
    <rfmt sheetId="2" sqref="AR14" start="0" length="0">
      <dxf>
        <alignment horizontal="center" vertical="top"/>
      </dxf>
    </rfmt>
    <rfmt sheetId="2" sqref="AS14" start="0" length="0">
      <dxf>
        <alignment horizontal="center" vertical="top"/>
      </dxf>
    </rfmt>
    <rfmt sheetId="2" sqref="AT14" start="0" length="0">
      <dxf>
        <alignment horizontal="center" vertical="top"/>
      </dxf>
    </rfmt>
  </rrc>
  <rrc rId="828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/>
    <rcc rId="0" sId="2" dxf="1">
      <nc r="A14" t="inlineStr">
        <is>
          <t>South
(Chattanooga)
9/14/2018</t>
        </is>
      </nc>
      <ndxf>
        <font>
          <b/>
          <sz val="11"/>
          <color theme="1"/>
          <name val="Calibri"/>
          <family val="2"/>
          <scheme val="minor"/>
        </font>
        <alignment horizontal="center" vertical="center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ndxf>
    </rcc>
    <rfmt sheetId="2" sqref="B14" start="0" length="0">
      <dxf>
        <font>
          <b/>
          <sz val="11"/>
          <color theme="1"/>
          <name val="Calibri"/>
          <family val="2"/>
          <scheme val="minor"/>
        </font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 numFmtId="19">
      <nc r="C14">
        <v>43357</v>
      </nc>
      <ndxf>
        <font>
          <b/>
          <sz val="11"/>
          <color theme="1"/>
          <name val="Calibri"/>
          <family val="2"/>
          <scheme val="minor"/>
        </font>
        <numFmt numFmtId="165" formatCode="[$-F800]dddd\,\ mmmm\ dd\,\ yyyy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23">
      <nc r="D14">
        <v>0.375</v>
      </nc>
      <ndxf>
        <numFmt numFmtId="23" formatCode="h:mm\ AM/PM"/>
        <fill>
          <patternFill patternType="solid">
            <bgColor theme="0" tint="-0.249977111117893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14" t="inlineStr">
        <is>
          <t>Female 50+ Current Smokers No Intent to Quit Menthol Users</t>
        </is>
      </nc>
      <ndxf>
        <alignment vertical="top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F14" t="inlineStr">
        <is>
          <t>Tresia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G14" t="inlineStr">
        <is>
          <t>G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H14" t="inlineStr">
        <is>
          <t>Female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I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J14" t="inlineStr">
        <is>
          <t>TN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K14">
        <v>56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19">
      <nc r="L14">
        <v>22644</v>
      </nc>
      <ndxf>
        <numFmt numFmtId="164" formatCode="[$-409]mmmm\ d\,\ yyyy;@"/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M14" t="inlineStr">
        <is>
          <t>None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N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O14" t="inlineStr">
        <is>
          <t>6 to 12 months ago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P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Q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R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S14" t="inlineStr">
        <is>
          <t>Every day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U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V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4" t="inlineStr">
        <is>
          <t>Misty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X14" t="inlineStr">
        <is>
          <t>Lighter Taste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Y14" t="inlineStr">
        <is>
          <t>Menthol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Z14" t="inlineStr">
        <is>
          <t>1 to 2 times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A14">
        <v>20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B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C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D14" t="inlineStr">
        <is>
          <t>Never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E14">
        <v>8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F14">
        <v>9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G14" t="inlineStr">
        <is>
          <t>High School Graduate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H14" t="inlineStr">
        <is>
          <t>Caucasian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I14" t="inlineStr">
        <is>
          <t>$50K-75K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J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K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AL14" start="0" length="0">
      <dxf>
        <alignment horizontal="center" vertical="top"/>
      </dxf>
    </rfmt>
    <rfmt sheetId="2" sqref="AM14" start="0" length="0">
      <dxf>
        <alignment horizontal="center" vertical="top"/>
      </dxf>
    </rfmt>
    <rfmt sheetId="2" sqref="AN14" start="0" length="0">
      <dxf>
        <alignment horizontal="center" vertical="top"/>
      </dxf>
    </rfmt>
    <rfmt sheetId="2" sqref="AO14" start="0" length="0">
      <dxf>
        <alignment horizontal="center" vertical="top"/>
      </dxf>
    </rfmt>
    <rfmt sheetId="2" sqref="AP14" start="0" length="0">
      <dxf>
        <alignment horizontal="center" vertical="top"/>
      </dxf>
    </rfmt>
    <rfmt sheetId="2" sqref="AQ14" start="0" length="0">
      <dxf>
        <alignment horizontal="center" vertical="top"/>
      </dxf>
    </rfmt>
    <rfmt sheetId="2" sqref="AR14" start="0" length="0">
      <dxf>
        <alignment horizontal="center" vertical="top"/>
      </dxf>
    </rfmt>
    <rfmt sheetId="2" sqref="AS14" start="0" length="0">
      <dxf>
        <alignment horizontal="center" vertical="top"/>
      </dxf>
    </rfmt>
    <rfmt sheetId="2" sqref="AT14" start="0" length="0">
      <dxf>
        <alignment horizontal="center" vertical="top"/>
      </dxf>
    </rfmt>
  </rrc>
  <rrc rId="829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/>
    <rfmt sheetId="2" sqref="A14" start="0" length="0">
      <dxf>
        <font>
          <b/>
          <sz val="11"/>
          <color theme="1"/>
          <name val="Calibri"/>
          <family val="2"/>
          <scheme val="minor"/>
        </font>
        <alignment horizontal="center" vertical="center"/>
        <border outline="0">
          <left style="thin">
            <color auto="1"/>
          </left>
          <right style="thin">
            <color auto="1"/>
          </right>
        </border>
      </dxf>
    </rfmt>
    <rfmt sheetId="2" sqref="B14" start="0" length="0">
      <dxf>
        <font>
          <b/>
          <sz val="11"/>
          <color theme="1"/>
          <name val="Calibri"/>
          <family val="2"/>
          <scheme val="minor"/>
        </font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 numFmtId="19">
      <nc r="C14">
        <v>43357</v>
      </nc>
      <ndxf>
        <font>
          <b/>
          <sz val="11"/>
          <color theme="1"/>
          <name val="Calibri"/>
          <family val="2"/>
          <scheme val="minor"/>
        </font>
        <numFmt numFmtId="165" formatCode="[$-F800]dddd\,\ mmmm\ dd\,\ yyyy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23">
      <nc r="D14">
        <v>0.42708333333333331</v>
      </nc>
      <ndxf>
        <numFmt numFmtId="23" formatCode="h:mm\ AM/PM"/>
        <fill>
          <patternFill patternType="solid">
            <bgColor theme="0" tint="-0.249977111117893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14" t="inlineStr">
        <is>
          <t>Female 26-34 Current Smokers Intend to Quit Mix of Regular / Menthol Users</t>
        </is>
      </nc>
      <ndxf>
        <alignment vertical="top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F14" t="inlineStr">
        <is>
          <t>Portia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G14" t="inlineStr">
        <is>
          <t>G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H14" t="inlineStr">
        <is>
          <t>Female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I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J14" t="inlineStr">
        <is>
          <t>TN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K14">
        <v>28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19">
      <nc r="L14">
        <v>32989</v>
      </nc>
      <ndxf>
        <numFmt numFmtId="164" formatCode="[$-409]mmmm\ d\,\ yyyy;@"/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M14" t="inlineStr">
        <is>
          <t>None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N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O14" t="inlineStr">
        <is>
          <t>6 to 12 months ago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P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Q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R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S14" t="inlineStr">
        <is>
          <t>Every day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U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V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4" t="inlineStr">
        <is>
          <t>Newport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X14" t="inlineStr">
        <is>
          <t>Lighter Taste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Y14" t="inlineStr">
        <is>
          <t>Menthol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Z14" t="inlineStr">
        <is>
          <t>3 to 4 times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A14">
        <v>20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B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C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D14" t="inlineStr">
        <is>
          <t>More than 6 months ago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E14">
        <v>10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F14">
        <v>8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G14" t="inlineStr">
        <is>
          <t>Some college or vocational/technical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H14" t="inlineStr">
        <is>
          <t>African American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I14" t="inlineStr">
        <is>
          <t>$25K-50K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J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K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AL14" start="0" length="0">
      <dxf>
        <alignment horizontal="center" vertical="top"/>
      </dxf>
    </rfmt>
    <rfmt sheetId="2" sqref="AM14" start="0" length="0">
      <dxf>
        <alignment horizontal="center" vertical="top"/>
      </dxf>
    </rfmt>
    <rfmt sheetId="2" sqref="AN14" start="0" length="0">
      <dxf>
        <alignment horizontal="center" vertical="top"/>
      </dxf>
    </rfmt>
    <rfmt sheetId="2" sqref="AO14" start="0" length="0">
      <dxf>
        <alignment horizontal="center" vertical="top"/>
      </dxf>
    </rfmt>
    <rfmt sheetId="2" sqref="AP14" start="0" length="0">
      <dxf>
        <alignment horizontal="center" vertical="top"/>
      </dxf>
    </rfmt>
    <rfmt sheetId="2" sqref="AQ14" start="0" length="0">
      <dxf>
        <alignment horizontal="center" vertical="top"/>
      </dxf>
    </rfmt>
    <rfmt sheetId="2" sqref="AR14" start="0" length="0">
      <dxf>
        <alignment horizontal="center" vertical="top"/>
      </dxf>
    </rfmt>
    <rfmt sheetId="2" sqref="AS14" start="0" length="0">
      <dxf>
        <alignment horizontal="center" vertical="top"/>
      </dxf>
    </rfmt>
    <rfmt sheetId="2" sqref="AT14" start="0" length="0">
      <dxf>
        <alignment horizontal="center" vertical="top"/>
      </dxf>
    </rfmt>
  </rrc>
  <rrc rId="830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/>
    <rfmt sheetId="2" sqref="A14" start="0" length="0">
      <dxf>
        <font>
          <b/>
          <sz val="11"/>
          <color theme="1"/>
          <name val="Calibri"/>
          <family val="2"/>
          <scheme val="minor"/>
        </font>
        <alignment horizontal="center" vertical="center"/>
        <border outline="0">
          <left style="thin">
            <color auto="1"/>
          </left>
          <right style="thin">
            <color auto="1"/>
          </right>
        </border>
      </dxf>
    </rfmt>
    <rfmt sheetId="2" sqref="B14" start="0" length="0">
      <dxf>
        <font>
          <b/>
          <sz val="11"/>
          <color theme="1"/>
          <name val="Calibri"/>
          <family val="2"/>
          <scheme val="minor"/>
        </font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 numFmtId="19">
      <nc r="C14">
        <v>43357</v>
      </nc>
      <ndxf>
        <font>
          <b/>
          <sz val="11"/>
          <color theme="1"/>
          <name val="Calibri"/>
          <family val="2"/>
          <scheme val="minor"/>
        </font>
        <numFmt numFmtId="165" formatCode="[$-F800]dddd\,\ mmmm\ dd\,\ yyyy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23">
      <nc r="D14">
        <v>0.47916666666666669</v>
      </nc>
      <ndxf>
        <numFmt numFmtId="23" formatCode="h:mm\ AM/PM"/>
        <fill>
          <patternFill patternType="solid">
            <bgColor theme="0" tint="-0.249977111117893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14" t="inlineStr">
        <is>
          <t xml:space="preserve">Female 26-34 Former Smokers Recent Quitters (&lt;12 months) </t>
        </is>
      </nc>
      <ndxf>
        <alignment vertical="top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F14" t="inlineStr">
        <is>
          <t>Lashana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G14" t="inlineStr">
        <is>
          <t>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H14" t="inlineStr">
        <is>
          <t>Female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I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J14" t="inlineStr">
        <is>
          <t>TN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K14">
        <v>44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19">
      <nc r="L14">
        <v>27202</v>
      </nc>
      <ndxf>
        <numFmt numFmtId="164" formatCode="[$-409]mmmm\ d\,\ yyyy;@"/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M14" t="inlineStr">
        <is>
          <t>None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N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O14" t="inlineStr">
        <is>
          <t>6 to 12 months ago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P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Q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R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S14" t="inlineStr">
        <is>
          <t>Not at all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U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V14" t="inlineStr">
        <is>
          <t>6 months to less than 1 year ago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X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Y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Z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A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B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C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D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E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F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G14" t="inlineStr">
        <is>
          <t>Some high school or less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H14" t="inlineStr">
        <is>
          <t>African American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I14" t="inlineStr">
        <is>
          <t>Less than $25K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J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K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AL14" start="0" length="0">
      <dxf>
        <alignment horizontal="center" vertical="top"/>
      </dxf>
    </rfmt>
    <rfmt sheetId="2" sqref="AM14" start="0" length="0">
      <dxf>
        <alignment horizontal="center" vertical="top"/>
      </dxf>
    </rfmt>
    <rfmt sheetId="2" sqref="AN14" start="0" length="0">
      <dxf>
        <alignment horizontal="center" vertical="top"/>
      </dxf>
    </rfmt>
    <rfmt sheetId="2" sqref="AO14" start="0" length="0">
      <dxf>
        <alignment horizontal="center" vertical="top"/>
      </dxf>
    </rfmt>
    <rfmt sheetId="2" sqref="AP14" start="0" length="0">
      <dxf>
        <alignment horizontal="center" vertical="top"/>
      </dxf>
    </rfmt>
    <rfmt sheetId="2" sqref="AQ14" start="0" length="0">
      <dxf>
        <alignment horizontal="center" vertical="top"/>
      </dxf>
    </rfmt>
    <rfmt sheetId="2" sqref="AR14" start="0" length="0">
      <dxf>
        <alignment horizontal="center" vertical="top"/>
      </dxf>
    </rfmt>
    <rfmt sheetId="2" sqref="AS14" start="0" length="0">
      <dxf>
        <alignment horizontal="center" vertical="top"/>
      </dxf>
    </rfmt>
    <rfmt sheetId="2" sqref="AT14" start="0" length="0">
      <dxf>
        <alignment horizontal="center" vertical="top"/>
      </dxf>
    </rfmt>
  </rrc>
  <rrc rId="831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>
      <dxf>
        <fill>
          <patternFill patternType="solid">
            <bgColor rgb="FFFFFFCC"/>
          </patternFill>
        </fill>
      </dxf>
    </rfmt>
    <rfmt sheetId="2" sqref="A14" start="0" length="0">
      <dxf>
        <font>
          <b/>
          <sz val="11"/>
          <color theme="1"/>
          <name val="Calibri"/>
          <family val="2"/>
          <scheme val="minor"/>
        </font>
        <fill>
          <patternFill patternType="none">
            <bgColor indexed="65"/>
          </patternFill>
        </fill>
        <alignment horizontal="center" vertical="center"/>
        <border outline="0">
          <left style="thin">
            <color auto="1"/>
          </left>
          <right style="thin">
            <color auto="1"/>
          </right>
        </border>
      </dxf>
    </rfmt>
    <rfmt sheetId="2" sqref="B14" start="0" length="0">
      <dxf>
        <font>
          <b/>
          <sz val="11"/>
          <color theme="1"/>
          <name val="Calibri"/>
          <family val="2"/>
          <scheme val="minor"/>
        </font>
        <fill>
          <patternFill patternType="none">
            <bgColor indexed="65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 numFmtId="19">
      <nc r="C14">
        <v>43357</v>
      </nc>
      <ndxf>
        <font>
          <b/>
          <sz val="11"/>
          <color theme="1"/>
          <name val="Calibri"/>
          <family val="2"/>
          <scheme val="minor"/>
        </font>
        <numFmt numFmtId="165" formatCode="[$-F800]dddd\,\ mmmm\ dd\,\ yyyy"/>
        <fill>
          <patternFill>
            <bgColor theme="0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23">
      <nc r="D14">
        <v>0.5625</v>
      </nc>
      <ndxf>
        <numFmt numFmtId="23" formatCode="h:mm\ AM/PM"/>
        <fill>
          <patternFill>
            <bgColor theme="0" tint="-0.249977111117893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14" t="inlineStr">
        <is>
          <t>Male 21-25 Current Smokers Intend to Quit Mix of Regular / Menthol Users</t>
        </is>
      </nc>
      <ndxf>
        <fill>
          <patternFill>
            <bgColor theme="0"/>
          </patternFill>
        </fill>
        <alignment vertical="top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F14" t="inlineStr">
        <is>
          <t>Michael</t>
        </is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G14" t="inlineStr">
        <is>
          <t>M</t>
        </is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H14" t="inlineStr">
        <is>
          <t>Male</t>
        </is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I14" t="inlineStr">
        <is>
          <t>Yes</t>
        </is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J14" t="inlineStr">
        <is>
          <t>TN</t>
        </is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K14">
        <v>25</v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19">
      <nc r="L14">
        <v>33886</v>
      </nc>
      <ndxf>
        <numFmt numFmtId="164" formatCode="[$-409]mmmm\ d\,\ yyyy;@"/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M14" t="inlineStr">
        <is>
          <t>None</t>
        </is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N14" t="inlineStr">
        <is>
          <t>No</t>
        </is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O14" t="inlineStr">
        <is>
          <t>No</t>
        </is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P14" t="inlineStr">
        <is>
          <t>N/A</t>
        </is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Q14" t="inlineStr">
        <is>
          <t>N/A</t>
        </is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R14" t="inlineStr">
        <is>
          <t>Yes</t>
        </is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S14" t="inlineStr">
        <is>
          <t>Every day</t>
        </is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14" t="inlineStr">
        <is>
          <t>Yes</t>
        </is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U14" t="inlineStr">
        <is>
          <t>Yes</t>
        </is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V14" t="inlineStr">
        <is>
          <t>N/A</t>
        </is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4" t="inlineStr">
        <is>
          <t>L and M</t>
        </is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X14" t="inlineStr">
        <is>
          <t>Full-flavor Taste</t>
        </is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Y14" t="inlineStr">
        <is>
          <t>Non Menthol</t>
        </is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Z14" t="inlineStr">
        <is>
          <t>1 to 2 times</t>
        </is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A14">
        <v>10</v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B14" t="inlineStr">
        <is>
          <t>Yes</t>
        </is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C14" t="inlineStr">
        <is>
          <t>Yes</t>
        </is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D14" t="inlineStr">
        <is>
          <t>Never</t>
        </is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E14">
        <v>8</v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F14">
        <v>7</v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G14" t="inlineStr">
        <is>
          <t>Some college or vocational/technical</t>
        </is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H14" t="inlineStr">
        <is>
          <t>Caucasian</t>
        </is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I14" t="inlineStr">
        <is>
          <t>Less than $25K</t>
        </is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J14" t="inlineStr">
        <is>
          <t>Yes</t>
        </is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K14" t="inlineStr">
        <is>
          <t>Yes</t>
        </is>
      </nc>
      <ndxf>
        <fill>
          <patternFill>
            <bgColor theme="0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AL14" start="0" length="0">
      <dxf>
        <fill>
          <patternFill patternType="none">
            <bgColor indexed="65"/>
          </patternFill>
        </fill>
        <alignment horizontal="center" vertical="top"/>
      </dxf>
    </rfmt>
    <rfmt sheetId="2" sqref="AM14" start="0" length="0">
      <dxf>
        <fill>
          <patternFill patternType="none">
            <bgColor indexed="65"/>
          </patternFill>
        </fill>
        <alignment horizontal="center" vertical="top"/>
      </dxf>
    </rfmt>
    <rfmt sheetId="2" sqref="AN14" start="0" length="0">
      <dxf>
        <fill>
          <patternFill patternType="none">
            <bgColor indexed="65"/>
          </patternFill>
        </fill>
        <alignment horizontal="center" vertical="top"/>
      </dxf>
    </rfmt>
    <rfmt sheetId="2" sqref="AO14" start="0" length="0">
      <dxf>
        <fill>
          <patternFill patternType="none">
            <bgColor indexed="65"/>
          </patternFill>
        </fill>
        <alignment horizontal="center" vertical="top"/>
      </dxf>
    </rfmt>
    <rfmt sheetId="2" sqref="AP14" start="0" length="0">
      <dxf>
        <fill>
          <patternFill patternType="none">
            <bgColor indexed="65"/>
          </patternFill>
        </fill>
        <alignment horizontal="center" vertical="top"/>
      </dxf>
    </rfmt>
    <rfmt sheetId="2" sqref="AQ14" start="0" length="0">
      <dxf>
        <fill>
          <patternFill patternType="none">
            <bgColor indexed="65"/>
          </patternFill>
        </fill>
        <alignment horizontal="center" vertical="top"/>
      </dxf>
    </rfmt>
    <rfmt sheetId="2" sqref="AR14" start="0" length="0">
      <dxf>
        <fill>
          <patternFill patternType="none">
            <bgColor indexed="65"/>
          </patternFill>
        </fill>
        <alignment horizontal="center" vertical="top"/>
      </dxf>
    </rfmt>
    <rfmt sheetId="2" sqref="AS14" start="0" length="0">
      <dxf>
        <fill>
          <patternFill patternType="none">
            <bgColor indexed="65"/>
          </patternFill>
        </fill>
        <alignment horizontal="center" vertical="top"/>
      </dxf>
    </rfmt>
    <rfmt sheetId="2" sqref="AT14" start="0" length="0">
      <dxf>
        <fill>
          <patternFill patternType="none">
            <bgColor indexed="65"/>
          </patternFill>
        </fill>
        <alignment horizontal="center" vertical="top"/>
      </dxf>
    </rfmt>
    <rfmt sheetId="2" sqref="AU14" start="0" length="0">
      <dxf>
        <fill>
          <patternFill patternType="none">
            <bgColor indexed="65"/>
          </patternFill>
        </fill>
      </dxf>
    </rfmt>
    <rfmt sheetId="2" sqref="AV14" start="0" length="0">
      <dxf>
        <fill>
          <patternFill patternType="none">
            <bgColor indexed="65"/>
          </patternFill>
        </fill>
      </dxf>
    </rfmt>
    <rfmt sheetId="2" sqref="AW14" start="0" length="0">
      <dxf>
        <fill>
          <patternFill patternType="none">
            <bgColor indexed="65"/>
          </patternFill>
        </fill>
      </dxf>
    </rfmt>
    <rfmt sheetId="2" sqref="AX14" start="0" length="0">
      <dxf>
        <fill>
          <patternFill patternType="none">
            <bgColor indexed="65"/>
          </patternFill>
        </fill>
      </dxf>
    </rfmt>
    <rfmt sheetId="2" sqref="AY14" start="0" length="0">
      <dxf>
        <fill>
          <patternFill patternType="none">
            <bgColor indexed="65"/>
          </patternFill>
        </fill>
      </dxf>
    </rfmt>
    <rfmt sheetId="2" sqref="AZ14" start="0" length="0">
      <dxf>
        <fill>
          <patternFill patternType="none">
            <bgColor indexed="65"/>
          </patternFill>
        </fill>
      </dxf>
    </rfmt>
    <rfmt sheetId="2" sqref="BA14" start="0" length="0">
      <dxf>
        <fill>
          <patternFill patternType="none">
            <bgColor indexed="65"/>
          </patternFill>
        </fill>
      </dxf>
    </rfmt>
    <rfmt sheetId="2" sqref="BB14" start="0" length="0">
      <dxf>
        <fill>
          <patternFill patternType="none">
            <bgColor indexed="65"/>
          </patternFill>
        </fill>
      </dxf>
    </rfmt>
    <rfmt sheetId="2" sqref="BC14" start="0" length="0">
      <dxf>
        <fill>
          <patternFill patternType="none">
            <bgColor indexed="65"/>
          </patternFill>
        </fill>
      </dxf>
    </rfmt>
    <rfmt sheetId="2" sqref="BD14" start="0" length="0">
      <dxf>
        <fill>
          <patternFill patternType="none">
            <bgColor indexed="65"/>
          </patternFill>
        </fill>
      </dxf>
    </rfmt>
    <rfmt sheetId="2" sqref="BE14" start="0" length="0">
      <dxf>
        <fill>
          <patternFill patternType="none">
            <bgColor indexed="65"/>
          </patternFill>
        </fill>
      </dxf>
    </rfmt>
    <rfmt sheetId="2" sqref="BF14" start="0" length="0">
      <dxf>
        <fill>
          <patternFill patternType="none">
            <bgColor indexed="65"/>
          </patternFill>
        </fill>
      </dxf>
    </rfmt>
    <rfmt sheetId="2" sqref="BG14" start="0" length="0">
      <dxf>
        <fill>
          <patternFill patternType="none">
            <bgColor indexed="65"/>
          </patternFill>
        </fill>
      </dxf>
    </rfmt>
    <rfmt sheetId="2" sqref="BH14" start="0" length="0">
      <dxf>
        <fill>
          <patternFill patternType="none">
            <bgColor indexed="65"/>
          </patternFill>
        </fill>
      </dxf>
    </rfmt>
    <rfmt sheetId="2" sqref="BI14" start="0" length="0">
      <dxf>
        <fill>
          <patternFill patternType="none">
            <bgColor indexed="65"/>
          </patternFill>
        </fill>
      </dxf>
    </rfmt>
    <rfmt sheetId="2" sqref="BJ14" start="0" length="0">
      <dxf>
        <fill>
          <patternFill patternType="none">
            <bgColor indexed="65"/>
          </patternFill>
        </fill>
      </dxf>
    </rfmt>
    <rfmt sheetId="2" sqref="BK14" start="0" length="0">
      <dxf>
        <fill>
          <patternFill patternType="none">
            <bgColor indexed="65"/>
          </patternFill>
        </fill>
      </dxf>
    </rfmt>
    <rfmt sheetId="2" sqref="BL14" start="0" length="0">
      <dxf>
        <fill>
          <patternFill patternType="none">
            <bgColor indexed="65"/>
          </patternFill>
        </fill>
      </dxf>
    </rfmt>
    <rfmt sheetId="2" sqref="BM14" start="0" length="0">
      <dxf>
        <fill>
          <patternFill patternType="none">
            <bgColor indexed="65"/>
          </patternFill>
        </fill>
      </dxf>
    </rfmt>
  </rrc>
  <rrc rId="832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/>
    <rfmt sheetId="2" sqref="A14" start="0" length="0">
      <dxf>
        <font>
          <b/>
          <sz val="11"/>
          <color theme="1"/>
          <name val="Calibri"/>
          <family val="2"/>
          <scheme val="minor"/>
        </font>
        <alignment horizontal="center" vertical="center"/>
        <border outline="0">
          <left style="thin">
            <color auto="1"/>
          </left>
          <right style="thin">
            <color auto="1"/>
          </right>
        </border>
      </dxf>
    </rfmt>
    <rfmt sheetId="2" sqref="B14" start="0" length="0">
      <dxf>
        <font>
          <b/>
          <sz val="11"/>
          <color theme="1"/>
          <name val="Calibri"/>
          <family val="2"/>
          <scheme val="minor"/>
        </font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cc rId="0" sId="2" dxf="1" numFmtId="19">
      <nc r="C14">
        <v>43357</v>
      </nc>
      <ndxf>
        <font>
          <b/>
          <sz val="11"/>
          <color theme="1"/>
          <name val="Calibri"/>
          <family val="2"/>
          <scheme val="minor"/>
        </font>
        <numFmt numFmtId="165" formatCode="[$-F800]dddd\,\ mmmm\ dd\,\ yyyy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23">
      <nc r="D14">
        <v>0.61458333333333337</v>
      </nc>
      <ndxf>
        <numFmt numFmtId="23" formatCode="h:mm\ AM/PM"/>
        <fill>
          <patternFill patternType="solid">
            <bgColor theme="0" tint="-0.249977111117893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14" t="inlineStr">
        <is>
          <t xml:space="preserve">Male 26-34 Never Users  </t>
        </is>
      </nc>
      <ndxf>
        <alignment vertical="top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ndxf>
    </rcc>
    <rcc rId="0" sId="2" dxf="1">
      <nc r="F14" t="inlineStr">
        <is>
          <t>Andrew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G14" t="inlineStr">
        <is>
          <t>C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H14" t="inlineStr">
        <is>
          <t>Male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I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J14" t="inlineStr">
        <is>
          <t>TN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K14">
        <v>33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19">
      <nc r="L14">
        <v>31052</v>
      </nc>
      <ndxf>
        <numFmt numFmtId="164" formatCode="[$-409]mmmm\ d\,\ yyyy;@"/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M14" t="inlineStr">
        <is>
          <t>None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N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O14" t="inlineStr">
        <is>
          <t>Over 12 months ago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P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Q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R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S14" t="inlineStr">
        <is>
          <t>Not at all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U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V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X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Y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Z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A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B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C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D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E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F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G14" t="inlineStr">
        <is>
          <t>4-year college degree or more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H14" t="inlineStr">
        <is>
          <t>Caucasian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I14" t="inlineStr">
        <is>
          <t>$75K-100K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J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K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AL14" start="0" length="0">
      <dxf>
        <alignment horizontal="center" vertical="top"/>
      </dxf>
    </rfmt>
    <rfmt sheetId="2" sqref="AM14" start="0" length="0">
      <dxf>
        <alignment horizontal="center" vertical="top"/>
      </dxf>
    </rfmt>
    <rfmt sheetId="2" sqref="AN14" start="0" length="0">
      <dxf>
        <alignment horizontal="center" vertical="top"/>
      </dxf>
    </rfmt>
    <rfmt sheetId="2" sqref="AO14" start="0" length="0">
      <dxf>
        <alignment horizontal="center" vertical="top"/>
      </dxf>
    </rfmt>
    <rfmt sheetId="2" sqref="AP14" start="0" length="0">
      <dxf>
        <alignment horizontal="center" vertical="top"/>
      </dxf>
    </rfmt>
    <rfmt sheetId="2" sqref="AQ14" start="0" length="0">
      <dxf>
        <alignment horizontal="center" vertical="top"/>
      </dxf>
    </rfmt>
    <rfmt sheetId="2" sqref="AR14" start="0" length="0">
      <dxf>
        <alignment horizontal="center" vertical="top"/>
      </dxf>
    </rfmt>
    <rfmt sheetId="2" sqref="AS14" start="0" length="0">
      <dxf>
        <alignment horizontal="center" vertical="top"/>
      </dxf>
    </rfmt>
    <rfmt sheetId="2" sqref="AT14" start="0" length="0">
      <dxf>
        <alignment horizontal="center" vertical="top"/>
      </dxf>
    </rfmt>
  </rrc>
  <rrc rId="833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>
      <dxf>
        <font>
          <b/>
        </font>
      </dxf>
    </rfmt>
    <rfmt sheetId="2" sqref="A14" start="0" length="0">
      <dxf>
        <alignment horizontal="center" vertical="center"/>
        <border outline="0">
          <left style="thin">
            <color auto="1"/>
          </left>
          <right style="thin">
            <color auto="1"/>
          </right>
        </border>
      </dxf>
    </rfmt>
    <rfmt sheetId="2" sqref="B1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 numFmtId="19">
      <nc r="C14">
        <v>43357</v>
      </nc>
      <ndxf>
        <numFmt numFmtId="165" formatCode="[$-F800]dddd\,\ mmmm\ dd\,\ yyyy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23">
      <nc r="D14">
        <v>0.66666666666666663</v>
      </nc>
      <ndxf>
        <font>
          <b val="0"/>
          <sz val="11"/>
          <color theme="1"/>
          <name val="Calibri"/>
          <family val="2"/>
          <scheme val="minor"/>
        </font>
        <numFmt numFmtId="23" formatCode="h:mm\ AM/PM"/>
        <fill>
          <patternFill patternType="solid">
            <bgColor theme="0" tint="-0.249977111117893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14" t="inlineStr">
        <is>
          <t>Male 35-49 Current Smokers No Intent to Quit Non-Menthol Users</t>
        </is>
      </nc>
      <ndxf>
        <font>
          <b val="0"/>
          <sz val="11"/>
          <color theme="1"/>
          <name val="Calibri"/>
          <family val="2"/>
          <scheme val="minor"/>
        </font>
        <alignment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F14" t="inlineStr">
        <is>
          <t>Will</t>
        </is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G14" t="inlineStr">
        <is>
          <t>H</t>
        </is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H14" t="inlineStr">
        <is>
          <t>Male</t>
        </is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I14" t="inlineStr">
        <is>
          <t>Yes</t>
        </is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J14" t="inlineStr">
        <is>
          <t>TN</t>
        </is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K14">
        <v>44</v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19">
      <nc r="L14">
        <v>27148</v>
      </nc>
      <ndxf>
        <font>
          <b val="0"/>
          <sz val="11"/>
          <color theme="1"/>
          <name val="Calibri"/>
          <family val="2"/>
          <scheme val="minor"/>
        </font>
        <numFmt numFmtId="164" formatCode="[$-409]mmmm\ d\,\ yyyy;@"/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M14" t="inlineStr">
        <is>
          <t>None</t>
        </is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N14" t="inlineStr">
        <is>
          <t>Yes</t>
        </is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O14" t="inlineStr">
        <is>
          <t>Over 12 months ago</t>
        </is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P14" t="inlineStr">
        <is>
          <t>N/A</t>
        </is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Q14" t="inlineStr">
        <is>
          <t>N/A</t>
        </is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R14" t="inlineStr">
        <is>
          <t>Yes</t>
        </is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S14" t="inlineStr">
        <is>
          <t>Every day</t>
        </is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14" t="inlineStr">
        <is>
          <t>Yes</t>
        </is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U14" t="inlineStr">
        <is>
          <t>No</t>
        </is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V14" t="inlineStr">
        <is>
          <t>N/A</t>
        </is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4" t="inlineStr">
        <is>
          <t>Eagle 20's</t>
        </is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X14" t="inlineStr">
        <is>
          <t>Full-flavor Taste</t>
        </is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Y14" t="inlineStr">
        <is>
          <t>Non Menthol</t>
        </is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Z14" t="inlineStr">
        <is>
          <t>1 to 2 times</t>
        </is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A14">
        <v>30</v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B14" t="inlineStr">
        <is>
          <t>No</t>
        </is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C14" t="inlineStr">
        <is>
          <t>No</t>
        </is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D14" t="inlineStr">
        <is>
          <t>More than 6 months ago</t>
        </is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E14">
        <v>7</v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F14">
        <v>8</v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G14" t="inlineStr">
        <is>
          <t>Some high school or less</t>
        </is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H14" t="inlineStr">
        <is>
          <t>Caucasian</t>
        </is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I14" t="inlineStr">
        <is>
          <t>$50K-75K</t>
        </is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J14" t="inlineStr">
        <is>
          <t>Yes</t>
        </is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K14" t="inlineStr">
        <is>
          <t>Yes</t>
        </is>
      </nc>
      <ndxf>
        <font>
          <b val="0"/>
          <sz val="11"/>
          <color theme="1"/>
          <name val="Calibri"/>
          <family val="2"/>
          <scheme val="minor"/>
        </font>
        <alignment horizont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AL14" start="0" length="0">
      <dxf>
        <alignment horizontal="center"/>
      </dxf>
    </rfmt>
    <rfmt sheetId="2" sqref="AM14" start="0" length="0">
      <dxf>
        <alignment horizontal="center"/>
      </dxf>
    </rfmt>
    <rfmt sheetId="2" sqref="AN14" start="0" length="0">
      <dxf>
        <alignment horizontal="center"/>
      </dxf>
    </rfmt>
    <rfmt sheetId="2" sqref="AO14" start="0" length="0">
      <dxf>
        <alignment horizontal="center"/>
      </dxf>
    </rfmt>
    <rfmt sheetId="2" sqref="AP14" start="0" length="0">
      <dxf>
        <alignment horizontal="center"/>
      </dxf>
    </rfmt>
    <rfmt sheetId="2" sqref="AQ14" start="0" length="0">
      <dxf>
        <alignment horizontal="center"/>
      </dxf>
    </rfmt>
    <rfmt sheetId="2" sqref="AR14" start="0" length="0">
      <dxf>
        <alignment horizontal="center"/>
      </dxf>
    </rfmt>
    <rfmt sheetId="2" sqref="AS14" start="0" length="0">
      <dxf>
        <alignment horizontal="center"/>
      </dxf>
    </rfmt>
    <rfmt sheetId="2" sqref="AT14" start="0" length="0">
      <dxf>
        <alignment horizontal="center"/>
      </dxf>
    </rfmt>
  </rrc>
  <rrc rId="834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>
      <dxf>
        <fill>
          <patternFill patternType="solid">
            <bgColor rgb="FFFFFFCC"/>
          </patternFill>
        </fill>
      </dxf>
    </rfmt>
    <rfmt sheetId="2" sqref="A14" start="0" length="0">
      <dxf>
        <font>
          <b/>
          <sz val="11"/>
          <color theme="1"/>
          <name val="Calibri"/>
          <family val="2"/>
          <scheme val="minor"/>
        </font>
        <fill>
          <patternFill patternType="none">
            <bgColor indexed="65"/>
          </patternFill>
        </fill>
        <alignment horizontal="center" vertical="center"/>
        <border outline="0">
          <left style="thin">
            <color auto="1"/>
          </left>
          <right style="thin">
            <color auto="1"/>
          </right>
        </border>
      </dxf>
    </rfmt>
    <rfmt sheetId="2" sqref="B14" start="0" length="0">
      <dxf>
        <font>
          <b/>
          <sz val="11"/>
          <color theme="1"/>
          <name val="Calibri"/>
          <family val="2"/>
          <scheme val="minor"/>
        </font>
        <fill>
          <patternFill patternType="none">
            <bgColor indexed="65"/>
          </patternFill>
        </fill>
        <border outline="0">
          <left style="thin">
            <color auto="1"/>
          </left>
          <right style="thin">
            <color auto="1"/>
          </right>
          <bottom style="thin">
            <color auto="1"/>
          </bottom>
        </border>
      </dxf>
    </rfmt>
    <rcc rId="0" sId="2" dxf="1" numFmtId="19">
      <nc r="C14">
        <v>43357</v>
      </nc>
      <ndxf>
        <font>
          <b/>
          <sz val="11"/>
          <color theme="1"/>
          <name val="Calibri"/>
          <family val="2"/>
          <scheme val="minor"/>
        </font>
        <numFmt numFmtId="165" formatCode="[$-F800]dddd\,\ mmmm\ dd\,\ yyyy"/>
        <fill>
          <patternFill patternType="none">
            <bgColor indexed="65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23">
      <nc r="D14">
        <v>0.71875</v>
      </nc>
      <ndxf>
        <numFmt numFmtId="23" formatCode="h:mm\ AM/PM"/>
        <fill>
          <patternFill>
            <bgColor theme="0" tint="-0.249977111117893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14" t="inlineStr">
        <is>
          <t xml:space="preserve">Female 21-25 Former Smokers Long-Term Quitters (&gt;12 months) </t>
        </is>
      </nc>
      <ndxf>
        <fill>
          <patternFill patternType="none">
            <bgColor indexed="65"/>
          </patternFill>
        </fill>
        <alignment horizontal="left" vertical="top" wrapText="1"/>
        <border outline="0">
          <left style="thin">
            <color auto="1"/>
          </left>
          <right style="thin">
            <color auto="1"/>
          </right>
          <bottom style="thin">
            <color auto="1"/>
          </bottom>
        </border>
      </ndxf>
    </rcc>
    <rcc rId="0" sId="2" dxf="1">
      <nc r="F14" t="inlineStr">
        <is>
          <t>Emily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bottom style="thin">
            <color auto="1"/>
          </bottom>
        </border>
      </ndxf>
    </rcc>
    <rcc rId="0" sId="2" dxf="1">
      <nc r="G14" t="inlineStr">
        <is>
          <t>W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bottom style="thin">
            <color auto="1"/>
          </bottom>
        </border>
      </ndxf>
    </rcc>
    <rcc rId="0" sId="2" dxf="1">
      <nc r="H14" t="inlineStr">
        <is>
          <t>Female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bottom style="thin">
            <color auto="1"/>
          </bottom>
        </border>
      </ndxf>
    </rcc>
    <rcc rId="0" sId="2" dxf="1">
      <nc r="I14" t="inlineStr">
        <is>
          <t>Yes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bottom style="thin">
            <color auto="1"/>
          </bottom>
        </border>
      </ndxf>
    </rcc>
    <rcc rId="0" sId="2" dxf="1">
      <nc r="J14" t="inlineStr">
        <is>
          <t>TN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bottom style="thin">
            <color auto="1"/>
          </bottom>
        </border>
      </ndxf>
    </rcc>
    <rcc rId="0" sId="2" dxf="1">
      <nc r="K14">
        <v>25</v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bottom style="thin">
            <color auto="1"/>
          </bottom>
        </border>
      </ndxf>
    </rcc>
    <rcc rId="0" sId="2" dxf="1" numFmtId="19">
      <nc r="L14">
        <v>34091</v>
      </nc>
      <ndxf>
        <numFmt numFmtId="164" formatCode="[$-409]mmmm\ d\,\ yyyy;@"/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bottom style="thin">
            <color auto="1"/>
          </bottom>
        </border>
      </ndxf>
    </rcc>
    <rcc rId="0" sId="2" dxf="1">
      <nc r="M14" t="inlineStr">
        <is>
          <t>None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bottom style="thin">
            <color auto="1"/>
          </bottom>
        </border>
      </ndxf>
    </rcc>
    <rcc rId="0" sId="2" dxf="1">
      <nc r="N14" t="inlineStr">
        <is>
          <t>Yes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bottom style="thin">
            <color auto="1"/>
          </bottom>
        </border>
      </ndxf>
    </rcc>
    <rcc rId="0" sId="2" dxf="1">
      <nc r="O14" t="inlineStr">
        <is>
          <t>6 to 12 months ago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bottom style="thin">
            <color auto="1"/>
          </bottom>
        </border>
      </ndxf>
    </rcc>
    <rcc rId="0" sId="2" dxf="1">
      <nc r="P14" t="inlineStr">
        <is>
          <t>No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bottom style="thin">
            <color auto="1"/>
          </bottom>
        </border>
      </ndxf>
    </rcc>
    <rcc rId="0" sId="2" dxf="1">
      <nc r="Q14" t="inlineStr">
        <is>
          <t>No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bottom style="thin">
            <color auto="1"/>
          </bottom>
        </border>
      </ndxf>
    </rcc>
    <rcc rId="0" sId="2" dxf="1">
      <nc r="R14" t="inlineStr">
        <is>
          <t>Yes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bottom style="thin">
            <color auto="1"/>
          </bottom>
        </border>
      </ndxf>
    </rcc>
    <rcc rId="0" sId="2" dxf="1">
      <nc r="S14" t="inlineStr">
        <is>
          <t>Not at all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14" t="inlineStr">
        <is>
          <t>Yes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bottom style="thin">
            <color auto="1"/>
          </bottom>
        </border>
      </ndxf>
    </rcc>
    <rcc rId="0" sId="2" dxf="1">
      <nc r="U14" t="inlineStr">
        <is>
          <t>No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bottom style="thin">
            <color auto="1"/>
          </bottom>
        </border>
      </ndxf>
    </rcc>
    <rcc rId="0" sId="2" dxf="1">
      <nc r="V14" t="inlineStr">
        <is>
          <t xml:space="preserve">1 year ago 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4" t="inlineStr">
        <is>
          <t>N/A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X14" t="inlineStr">
        <is>
          <t>N/A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Y14" t="inlineStr">
        <is>
          <t>N/A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Z14" t="inlineStr">
        <is>
          <t>N/A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A14" t="inlineStr">
        <is>
          <t>N/A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B14" t="inlineStr">
        <is>
          <t>N/A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C14" t="inlineStr">
        <is>
          <t>N/A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D14" t="inlineStr">
        <is>
          <t>N/A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E14" t="inlineStr">
        <is>
          <t>N/A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F14" t="inlineStr">
        <is>
          <t>N/A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G14" t="inlineStr">
        <is>
          <t>Some college or vocational/technical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H14" t="inlineStr">
        <is>
          <t>Caucasian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I14" t="inlineStr">
        <is>
          <t>Less than $25K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J14" t="inlineStr">
        <is>
          <t>Yes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bottom style="thin">
            <color auto="1"/>
          </bottom>
        </border>
      </ndxf>
    </rcc>
    <rcc rId="0" sId="2" dxf="1">
      <nc r="AK14" t="inlineStr">
        <is>
          <t>Yes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bottom style="thin">
            <color auto="1"/>
          </bottom>
        </border>
      </ndxf>
    </rcc>
    <rfmt sheetId="2" sqref="AL14" start="0" length="0">
      <dxf>
        <fill>
          <patternFill patternType="none">
            <bgColor indexed="65"/>
          </patternFill>
        </fill>
        <alignment horizontal="center" vertical="top"/>
      </dxf>
    </rfmt>
    <rfmt sheetId="2" sqref="AM14" start="0" length="0">
      <dxf>
        <fill>
          <patternFill patternType="none">
            <bgColor indexed="65"/>
          </patternFill>
        </fill>
        <alignment horizontal="center" vertical="top"/>
      </dxf>
    </rfmt>
    <rfmt sheetId="2" sqref="AN14" start="0" length="0">
      <dxf>
        <fill>
          <patternFill patternType="none">
            <bgColor indexed="65"/>
          </patternFill>
        </fill>
        <alignment horizontal="center" vertical="top"/>
      </dxf>
    </rfmt>
    <rfmt sheetId="2" sqref="AO14" start="0" length="0">
      <dxf>
        <fill>
          <patternFill patternType="none">
            <bgColor indexed="65"/>
          </patternFill>
        </fill>
        <alignment horizontal="center" vertical="top"/>
      </dxf>
    </rfmt>
    <rfmt sheetId="2" sqref="AP14" start="0" length="0">
      <dxf>
        <fill>
          <patternFill patternType="none">
            <bgColor indexed="65"/>
          </patternFill>
        </fill>
        <alignment horizontal="center" vertical="top"/>
      </dxf>
    </rfmt>
    <rfmt sheetId="2" sqref="AQ14" start="0" length="0">
      <dxf>
        <fill>
          <patternFill patternType="none">
            <bgColor indexed="65"/>
          </patternFill>
        </fill>
        <alignment horizontal="center" vertical="top"/>
      </dxf>
    </rfmt>
    <rfmt sheetId="2" sqref="AR14" start="0" length="0">
      <dxf>
        <fill>
          <patternFill patternType="none">
            <bgColor indexed="65"/>
          </patternFill>
        </fill>
        <alignment horizontal="center" vertical="top"/>
      </dxf>
    </rfmt>
    <rfmt sheetId="2" sqref="AS14" start="0" length="0">
      <dxf>
        <fill>
          <patternFill patternType="none">
            <bgColor indexed="65"/>
          </patternFill>
        </fill>
        <alignment horizontal="center" vertical="top"/>
      </dxf>
    </rfmt>
    <rfmt sheetId="2" sqref="AT14" start="0" length="0">
      <dxf>
        <fill>
          <patternFill patternType="none">
            <bgColor indexed="65"/>
          </patternFill>
        </fill>
        <alignment horizontal="center" vertical="top"/>
      </dxf>
    </rfmt>
    <rfmt sheetId="2" sqref="AU14" start="0" length="0">
      <dxf>
        <fill>
          <patternFill patternType="none">
            <bgColor indexed="65"/>
          </patternFill>
        </fill>
      </dxf>
    </rfmt>
    <rfmt sheetId="2" sqref="AV14" start="0" length="0">
      <dxf>
        <fill>
          <patternFill patternType="none">
            <bgColor indexed="65"/>
          </patternFill>
        </fill>
      </dxf>
    </rfmt>
    <rfmt sheetId="2" sqref="AW14" start="0" length="0">
      <dxf>
        <fill>
          <patternFill patternType="none">
            <bgColor indexed="65"/>
          </patternFill>
        </fill>
      </dxf>
    </rfmt>
    <rfmt sheetId="2" sqref="AX14" start="0" length="0">
      <dxf>
        <fill>
          <patternFill patternType="none">
            <bgColor indexed="65"/>
          </patternFill>
        </fill>
      </dxf>
    </rfmt>
    <rfmt sheetId="2" sqref="AY14" start="0" length="0">
      <dxf>
        <fill>
          <patternFill patternType="none">
            <bgColor indexed="65"/>
          </patternFill>
        </fill>
      </dxf>
    </rfmt>
    <rfmt sheetId="2" sqref="AZ14" start="0" length="0">
      <dxf>
        <fill>
          <patternFill patternType="none">
            <bgColor indexed="65"/>
          </patternFill>
        </fill>
      </dxf>
    </rfmt>
    <rfmt sheetId="2" sqref="BA14" start="0" length="0">
      <dxf>
        <fill>
          <patternFill patternType="none">
            <bgColor indexed="65"/>
          </patternFill>
        </fill>
      </dxf>
    </rfmt>
    <rfmt sheetId="2" sqref="BB14" start="0" length="0">
      <dxf>
        <fill>
          <patternFill patternType="none">
            <bgColor indexed="65"/>
          </patternFill>
        </fill>
      </dxf>
    </rfmt>
    <rfmt sheetId="2" sqref="BC14" start="0" length="0">
      <dxf>
        <fill>
          <patternFill patternType="none">
            <bgColor indexed="65"/>
          </patternFill>
        </fill>
      </dxf>
    </rfmt>
    <rfmt sheetId="2" sqref="BD14" start="0" length="0">
      <dxf>
        <fill>
          <patternFill patternType="none">
            <bgColor indexed="65"/>
          </patternFill>
        </fill>
      </dxf>
    </rfmt>
    <rfmt sheetId="2" sqref="BE14" start="0" length="0">
      <dxf>
        <fill>
          <patternFill patternType="none">
            <bgColor indexed="65"/>
          </patternFill>
        </fill>
      </dxf>
    </rfmt>
    <rfmt sheetId="2" sqref="BF14" start="0" length="0">
      <dxf>
        <fill>
          <patternFill patternType="none">
            <bgColor indexed="65"/>
          </patternFill>
        </fill>
      </dxf>
    </rfmt>
    <rfmt sheetId="2" sqref="BG14" start="0" length="0">
      <dxf>
        <fill>
          <patternFill patternType="none">
            <bgColor indexed="65"/>
          </patternFill>
        </fill>
      </dxf>
    </rfmt>
    <rfmt sheetId="2" sqref="BH14" start="0" length="0">
      <dxf>
        <fill>
          <patternFill patternType="none">
            <bgColor indexed="65"/>
          </patternFill>
        </fill>
      </dxf>
    </rfmt>
    <rfmt sheetId="2" sqref="BI14" start="0" length="0">
      <dxf>
        <fill>
          <patternFill patternType="none">
            <bgColor indexed="65"/>
          </patternFill>
        </fill>
      </dxf>
    </rfmt>
    <rfmt sheetId="2" sqref="BJ14" start="0" length="0">
      <dxf>
        <fill>
          <patternFill patternType="none">
            <bgColor indexed="65"/>
          </patternFill>
        </fill>
      </dxf>
    </rfmt>
    <rfmt sheetId="2" sqref="BK14" start="0" length="0">
      <dxf>
        <fill>
          <patternFill patternType="none">
            <bgColor indexed="65"/>
          </patternFill>
        </fill>
      </dxf>
    </rfmt>
    <rfmt sheetId="2" sqref="BL14" start="0" length="0">
      <dxf>
        <fill>
          <patternFill patternType="none">
            <bgColor indexed="65"/>
          </patternFill>
        </fill>
      </dxf>
    </rfmt>
    <rfmt sheetId="2" sqref="BM14" start="0" length="0">
      <dxf>
        <fill>
          <patternFill patternType="none">
            <bgColor indexed="65"/>
          </patternFill>
        </fill>
      </dxf>
    </rfmt>
  </rrc>
  <rrc rId="835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/>
    <rfmt sheetId="2" sqref="A14" start="0" length="0">
      <dxf>
        <font>
          <b/>
          <sz val="11"/>
          <color theme="1"/>
          <name val="Calibri"/>
          <family val="2"/>
          <scheme val="minor"/>
        </font>
        <alignment horizontal="center" vertical="center"/>
        <border outline="0">
          <left style="thin">
            <color auto="1"/>
          </left>
          <right style="thin">
            <color auto="1"/>
          </right>
        </border>
      </dxf>
    </rfmt>
    <rfmt sheetId="2" sqref="B14" start="0" length="0">
      <dxf>
        <font>
          <b/>
          <sz val="11"/>
          <color theme="1"/>
          <name val="Calibri"/>
          <family val="2"/>
          <scheme val="minor"/>
        </font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 numFmtId="19">
      <nc r="C14">
        <v>43357</v>
      </nc>
      <ndxf>
        <font>
          <b/>
          <sz val="11"/>
          <color theme="1"/>
          <name val="Calibri"/>
          <family val="2"/>
          <scheme val="minor"/>
        </font>
        <numFmt numFmtId="165" formatCode="[$-F800]dddd\,\ mmmm\ dd\,\ yyyy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23">
      <nc r="D14">
        <v>0.77083333333333337</v>
      </nc>
      <ndxf>
        <numFmt numFmtId="23" formatCode="h:mm\ AM/PM"/>
        <fill>
          <patternFill patternType="solid">
            <bgColor theme="0" tint="-0.249977111117893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14" t="inlineStr">
        <is>
          <t xml:space="preserve">Male 50+ Former Smokers Recent Quitters (&lt;12 months) </t>
        </is>
      </nc>
      <ndxf>
        <alignment horizontal="left" vertical="top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F14" t="inlineStr">
        <is>
          <t>Richard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G14" t="inlineStr">
        <is>
          <t>C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H14" t="inlineStr">
        <is>
          <t>Male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I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J14" t="inlineStr">
        <is>
          <t>TN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K14">
        <v>58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19">
      <nc r="L14">
        <v>22063</v>
      </nc>
      <ndxf>
        <numFmt numFmtId="19" formatCode="m/d/yyyy"/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M14" t="inlineStr">
        <is>
          <t>None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N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O14" t="inlineStr">
        <is>
          <t>6 to 12 months ago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P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Q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R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S14" t="inlineStr">
        <is>
          <t>Not at all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U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V14" t="inlineStr">
        <is>
          <t>Less than 2 weeks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X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Y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Z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A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B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C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D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E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F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G14" t="inlineStr">
        <is>
          <t>4-year college degree or more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H14" t="inlineStr">
        <is>
          <t>Caucasian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I14" t="inlineStr">
        <is>
          <t>$50K-75K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J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K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AL14" start="0" length="0">
      <dxf>
        <alignment horizontal="center" vertical="top"/>
      </dxf>
    </rfmt>
    <rfmt sheetId="2" sqref="AM14" start="0" length="0">
      <dxf>
        <alignment horizontal="center" vertical="top"/>
      </dxf>
    </rfmt>
    <rfmt sheetId="2" sqref="AN14" start="0" length="0">
      <dxf>
        <alignment horizontal="center" vertical="top"/>
      </dxf>
    </rfmt>
    <rfmt sheetId="2" sqref="AO14" start="0" length="0">
      <dxf>
        <alignment horizontal="center" vertical="top"/>
      </dxf>
    </rfmt>
    <rfmt sheetId="2" sqref="AP14" start="0" length="0">
      <dxf>
        <alignment horizontal="center" vertical="top"/>
      </dxf>
    </rfmt>
    <rfmt sheetId="2" sqref="AQ14" start="0" length="0">
      <dxf>
        <alignment horizontal="center" vertical="top"/>
      </dxf>
    </rfmt>
    <rfmt sheetId="2" sqref="AR14" start="0" length="0">
      <dxf>
        <alignment horizontal="center" vertical="top"/>
      </dxf>
    </rfmt>
    <rfmt sheetId="2" sqref="AS14" start="0" length="0">
      <dxf>
        <alignment horizontal="center" vertical="top"/>
      </dxf>
    </rfmt>
    <rfmt sheetId="2" sqref="AT14" start="0" length="0">
      <dxf>
        <alignment horizontal="center" vertical="top"/>
      </dxf>
    </rfmt>
  </rrc>
  <rrc rId="836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>
      <dxf>
        <fill>
          <patternFill patternType="solid">
            <bgColor rgb="FFFFFFCC"/>
          </patternFill>
        </fill>
      </dxf>
    </rfmt>
    <rfmt sheetId="2" sqref="A14" start="0" length="0">
      <dxf>
        <font>
          <b/>
          <sz val="11"/>
          <color theme="1"/>
          <name val="Calibri"/>
          <family val="2"/>
          <scheme val="minor"/>
        </font>
        <fill>
          <patternFill patternType="none">
            <bgColor indexed="65"/>
          </patternFill>
        </fill>
        <alignment horizontal="center" vertical="center"/>
        <border outline="0">
          <left style="thin">
            <color auto="1"/>
          </left>
          <right style="thin">
            <color auto="1"/>
          </right>
          <bottom style="thin">
            <color auto="1"/>
          </bottom>
        </border>
      </dxf>
    </rfmt>
    <rfmt sheetId="2" sqref="B14" start="0" length="0">
      <dxf>
        <font>
          <b/>
          <sz val="11"/>
          <color theme="1"/>
          <name val="Calibri"/>
          <family val="2"/>
          <scheme val="minor"/>
        </font>
        <fill>
          <patternFill patternType="none">
            <bgColor indexed="65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 numFmtId="19">
      <nc r="C14">
        <v>43357</v>
      </nc>
      <ndxf>
        <font>
          <b/>
          <sz val="11"/>
          <color theme="1"/>
          <name val="Calibri"/>
          <family val="2"/>
          <scheme val="minor"/>
        </font>
        <numFmt numFmtId="165" formatCode="[$-F800]dddd\,\ mmmm\ dd\,\ yyyy"/>
        <fill>
          <patternFill patternType="none">
            <bgColor indexed="65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23">
      <nc r="D14">
        <v>0.82291666666666663</v>
      </nc>
      <ndxf>
        <numFmt numFmtId="23" formatCode="h:mm\ AM/PM"/>
        <fill>
          <patternFill>
            <bgColor theme="0" tint="-0.249977111117893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14" t="inlineStr">
        <is>
          <t xml:space="preserve">Male 21-25 Never Users  </t>
        </is>
      </nc>
      <ndxf>
        <fill>
          <patternFill patternType="none">
            <bgColor indexed="65"/>
          </patternFill>
        </fill>
        <alignment horizontal="left" vertical="top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F14" t="inlineStr">
        <is>
          <t>Ethan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G14" t="inlineStr">
        <is>
          <t>E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H14" t="inlineStr">
        <is>
          <t>Male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I14" t="inlineStr">
        <is>
          <t>Yes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J14" t="inlineStr">
        <is>
          <t>TN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K14">
        <v>25</v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L14" t="inlineStr">
        <is>
          <t>july 26 1993</t>
        </is>
      </nc>
      <ndxf>
        <numFmt numFmtId="164" formatCode="[$-409]mmmm\ d\,\ yyyy;@"/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M14" t="inlineStr">
        <is>
          <t>None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N14" t="inlineStr">
        <is>
          <t>No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O14" t="inlineStr">
        <is>
          <t>N/A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P14" t="inlineStr">
        <is>
          <t>N/A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Q14" t="inlineStr">
        <is>
          <t>N/A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R14" t="inlineStr">
        <is>
          <t>Yes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S14" t="inlineStr">
        <is>
          <t>Not at all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14" t="inlineStr">
        <is>
          <t>No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U14" t="inlineStr">
        <is>
          <t>N/A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V14" t="inlineStr">
        <is>
          <t>N/A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4" t="inlineStr">
        <is>
          <t>N/A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X14" t="inlineStr">
        <is>
          <t>N/A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Y14" t="inlineStr">
        <is>
          <t>N/A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Z14" t="inlineStr">
        <is>
          <t>N/A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A14" t="inlineStr">
        <is>
          <t>N/A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B14" t="inlineStr">
        <is>
          <t>N/A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C14" t="inlineStr">
        <is>
          <t>N/A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D14" t="inlineStr">
        <is>
          <t>N/A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E14" t="inlineStr">
        <is>
          <t>N/A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F14" t="inlineStr">
        <is>
          <t>N/A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G14" t="inlineStr">
        <is>
          <t>4-year college degree or more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H14" t="inlineStr">
        <is>
          <t>Caucasian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I14" t="inlineStr">
        <is>
          <t>$25K-50K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J14" t="inlineStr">
        <is>
          <t>Yes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K14" t="inlineStr">
        <is>
          <t>Yes</t>
        </is>
      </nc>
      <ndxf>
        <fill>
          <patternFill patternType="none">
            <bgColor indexed="65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AL14" start="0" length="0">
      <dxf>
        <fill>
          <patternFill patternType="none">
            <bgColor indexed="65"/>
          </patternFill>
        </fill>
        <alignment horizontal="center" vertical="top"/>
      </dxf>
    </rfmt>
    <rfmt sheetId="2" sqref="AM14" start="0" length="0">
      <dxf>
        <fill>
          <patternFill patternType="none">
            <bgColor indexed="65"/>
          </patternFill>
        </fill>
        <alignment horizontal="center" vertical="top"/>
      </dxf>
    </rfmt>
    <rfmt sheetId="2" sqref="AN14" start="0" length="0">
      <dxf>
        <fill>
          <patternFill patternType="none">
            <bgColor indexed="65"/>
          </patternFill>
        </fill>
        <alignment horizontal="center" vertical="top"/>
      </dxf>
    </rfmt>
    <rfmt sheetId="2" sqref="AO14" start="0" length="0">
      <dxf>
        <fill>
          <patternFill patternType="none">
            <bgColor indexed="65"/>
          </patternFill>
        </fill>
        <alignment horizontal="center" vertical="top"/>
      </dxf>
    </rfmt>
    <rfmt sheetId="2" sqref="AP14" start="0" length="0">
      <dxf>
        <fill>
          <patternFill patternType="none">
            <bgColor indexed="65"/>
          </patternFill>
        </fill>
        <alignment horizontal="center" vertical="top"/>
      </dxf>
    </rfmt>
    <rfmt sheetId="2" sqref="AQ14" start="0" length="0">
      <dxf>
        <fill>
          <patternFill patternType="none">
            <bgColor indexed="65"/>
          </patternFill>
        </fill>
        <alignment horizontal="center" vertical="top"/>
      </dxf>
    </rfmt>
    <rfmt sheetId="2" sqref="AR14" start="0" length="0">
      <dxf>
        <fill>
          <patternFill patternType="none">
            <bgColor indexed="65"/>
          </patternFill>
        </fill>
        <alignment horizontal="center" vertical="top"/>
      </dxf>
    </rfmt>
    <rfmt sheetId="2" sqref="AS14" start="0" length="0">
      <dxf>
        <fill>
          <patternFill patternType="none">
            <bgColor indexed="65"/>
          </patternFill>
        </fill>
        <alignment horizontal="center" vertical="top"/>
      </dxf>
    </rfmt>
    <rfmt sheetId="2" sqref="AT14" start="0" length="0">
      <dxf>
        <fill>
          <patternFill patternType="none">
            <bgColor indexed="65"/>
          </patternFill>
        </fill>
        <alignment horizontal="center" vertical="top"/>
      </dxf>
    </rfmt>
    <rfmt sheetId="2" sqref="AU14" start="0" length="0">
      <dxf>
        <fill>
          <patternFill patternType="none">
            <bgColor indexed="65"/>
          </patternFill>
        </fill>
      </dxf>
    </rfmt>
    <rfmt sheetId="2" sqref="AV14" start="0" length="0">
      <dxf>
        <fill>
          <patternFill patternType="none">
            <bgColor indexed="65"/>
          </patternFill>
        </fill>
      </dxf>
    </rfmt>
    <rfmt sheetId="2" sqref="AW14" start="0" length="0">
      <dxf>
        <fill>
          <patternFill patternType="none">
            <bgColor indexed="65"/>
          </patternFill>
        </fill>
      </dxf>
    </rfmt>
    <rfmt sheetId="2" sqref="AX14" start="0" length="0">
      <dxf>
        <fill>
          <patternFill patternType="none">
            <bgColor indexed="65"/>
          </patternFill>
        </fill>
      </dxf>
    </rfmt>
    <rfmt sheetId="2" sqref="AY14" start="0" length="0">
      <dxf>
        <fill>
          <patternFill patternType="none">
            <bgColor indexed="65"/>
          </patternFill>
        </fill>
      </dxf>
    </rfmt>
    <rfmt sheetId="2" sqref="AZ14" start="0" length="0">
      <dxf>
        <fill>
          <patternFill patternType="none">
            <bgColor indexed="65"/>
          </patternFill>
        </fill>
      </dxf>
    </rfmt>
    <rfmt sheetId="2" sqref="BA14" start="0" length="0">
      <dxf>
        <fill>
          <patternFill patternType="none">
            <bgColor indexed="65"/>
          </patternFill>
        </fill>
      </dxf>
    </rfmt>
    <rfmt sheetId="2" sqref="BB14" start="0" length="0">
      <dxf>
        <fill>
          <patternFill patternType="none">
            <bgColor indexed="65"/>
          </patternFill>
        </fill>
      </dxf>
    </rfmt>
    <rfmt sheetId="2" sqref="BC14" start="0" length="0">
      <dxf>
        <fill>
          <patternFill patternType="none">
            <bgColor indexed="65"/>
          </patternFill>
        </fill>
      </dxf>
    </rfmt>
    <rfmt sheetId="2" sqref="BD14" start="0" length="0">
      <dxf>
        <fill>
          <patternFill patternType="none">
            <bgColor indexed="65"/>
          </patternFill>
        </fill>
      </dxf>
    </rfmt>
    <rfmt sheetId="2" sqref="BE14" start="0" length="0">
      <dxf>
        <fill>
          <patternFill patternType="none">
            <bgColor indexed="65"/>
          </patternFill>
        </fill>
      </dxf>
    </rfmt>
    <rfmt sheetId="2" sqref="BF14" start="0" length="0">
      <dxf>
        <fill>
          <patternFill patternType="none">
            <bgColor indexed="65"/>
          </patternFill>
        </fill>
      </dxf>
    </rfmt>
    <rfmt sheetId="2" sqref="BG14" start="0" length="0">
      <dxf>
        <fill>
          <patternFill patternType="none">
            <bgColor indexed="65"/>
          </patternFill>
        </fill>
      </dxf>
    </rfmt>
    <rfmt sheetId="2" sqref="BH14" start="0" length="0">
      <dxf>
        <fill>
          <patternFill patternType="none">
            <bgColor indexed="65"/>
          </patternFill>
        </fill>
      </dxf>
    </rfmt>
    <rfmt sheetId="2" sqref="BI14" start="0" length="0">
      <dxf>
        <fill>
          <patternFill patternType="none">
            <bgColor indexed="65"/>
          </patternFill>
        </fill>
      </dxf>
    </rfmt>
    <rfmt sheetId="2" sqref="BJ14" start="0" length="0">
      <dxf>
        <fill>
          <patternFill patternType="none">
            <bgColor indexed="65"/>
          </patternFill>
        </fill>
      </dxf>
    </rfmt>
    <rfmt sheetId="2" sqref="BK14" start="0" length="0">
      <dxf>
        <fill>
          <patternFill patternType="none">
            <bgColor indexed="65"/>
          </patternFill>
        </fill>
      </dxf>
    </rfmt>
    <rfmt sheetId="2" sqref="BL14" start="0" length="0">
      <dxf>
        <fill>
          <patternFill patternType="none">
            <bgColor indexed="65"/>
          </patternFill>
        </fill>
      </dxf>
    </rfmt>
    <rfmt sheetId="2" sqref="BM14" start="0" length="0">
      <dxf>
        <fill>
          <patternFill patternType="none">
            <bgColor indexed="65"/>
          </patternFill>
        </fill>
      </dxf>
    </rfmt>
  </rrc>
  <rrc rId="837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/>
    <rfmt sheetId="2" sqref="A14" start="0" length="0">
      <dxf>
        <font>
          <b/>
          <sz val="11"/>
          <color theme="1"/>
          <name val="Calibri"/>
          <family val="2"/>
          <scheme val="minor"/>
        </font>
        <fill>
          <patternFill patternType="solid">
            <bgColor theme="1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B14" start="0" length="0">
      <dxf>
        <font>
          <b/>
          <sz val="11"/>
          <color theme="1"/>
          <name val="Calibri"/>
          <family val="2"/>
          <scheme val="minor"/>
        </font>
        <fill>
          <patternFill patternType="solid">
            <bgColor theme="1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C14" start="0" length="0">
      <dxf>
        <font>
          <b/>
          <sz val="11"/>
          <color theme="1"/>
          <name val="Calibri"/>
          <family val="2"/>
          <scheme val="minor"/>
        </font>
        <fill>
          <patternFill patternType="solid">
            <bgColor theme="1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D14" start="0" length="0">
      <dxf>
        <fill>
          <patternFill patternType="solid">
            <bgColor theme="1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E14" start="0" length="0">
      <dxf>
        <fill>
          <patternFill patternType="solid">
            <bgColor theme="1"/>
          </patternFill>
        </fill>
        <alignment vertical="top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F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G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H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I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J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K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L14" start="0" length="0">
      <dxf>
        <numFmt numFmtId="19" formatCode="m/d/yyyy"/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M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N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O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P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Q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R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S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T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U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V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X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Y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Z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A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B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C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D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E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F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G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H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I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J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K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L14" start="0" length="0">
      <dxf>
        <alignment horizontal="center" vertical="top"/>
      </dxf>
    </rfmt>
    <rfmt sheetId="2" sqref="AM14" start="0" length="0">
      <dxf>
        <alignment horizontal="center" vertical="top"/>
      </dxf>
    </rfmt>
    <rfmt sheetId="2" sqref="AN14" start="0" length="0">
      <dxf>
        <alignment horizontal="center" vertical="top"/>
      </dxf>
    </rfmt>
    <rfmt sheetId="2" sqref="AO14" start="0" length="0">
      <dxf>
        <alignment horizontal="center" vertical="top"/>
      </dxf>
    </rfmt>
    <rfmt sheetId="2" sqref="AP14" start="0" length="0">
      <dxf>
        <alignment horizontal="center" vertical="top"/>
      </dxf>
    </rfmt>
    <rfmt sheetId="2" sqref="AQ14" start="0" length="0">
      <dxf>
        <alignment horizontal="center" vertical="top"/>
      </dxf>
    </rfmt>
    <rfmt sheetId="2" sqref="AR14" start="0" length="0">
      <dxf>
        <alignment horizontal="center" vertical="top"/>
      </dxf>
    </rfmt>
    <rfmt sheetId="2" sqref="AS14" start="0" length="0">
      <dxf>
        <alignment horizontal="center" vertical="top"/>
      </dxf>
    </rfmt>
    <rfmt sheetId="2" sqref="AT14" start="0" length="0">
      <dxf>
        <alignment horizontal="center" vertical="top"/>
      </dxf>
    </rfmt>
  </rrc>
  <rrc rId="838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/>
    <rcc rId="0" sId="2" dxf="1">
      <nc r="A14" t="inlineStr">
        <is>
          <t>Midwest
(Detroit)
9/17/2018</t>
        </is>
      </nc>
      <ndxf>
        <font>
          <b/>
          <sz val="11"/>
          <color theme="1"/>
          <name val="Calibri"/>
          <family val="2"/>
          <scheme val="minor"/>
        </font>
        <alignment horizontal="center" vertical="center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ndxf>
    </rcc>
    <rfmt sheetId="2" sqref="B14" start="0" length="0">
      <dxf>
        <font>
          <b/>
          <sz val="11"/>
          <color theme="1"/>
          <name val="Calibri"/>
          <family val="2"/>
          <scheme val="minor"/>
        </font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 numFmtId="19">
      <nc r="C14">
        <v>43360</v>
      </nc>
      <ndxf>
        <font>
          <b/>
          <sz val="11"/>
          <color theme="1"/>
          <name val="Calibri"/>
          <family val="2"/>
          <scheme val="minor"/>
        </font>
        <numFmt numFmtId="165" formatCode="[$-F800]dddd\,\ mmmm\ dd\,\ yyyy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23">
      <nc r="D14">
        <v>0.375</v>
      </nc>
      <ndxf>
        <numFmt numFmtId="23" formatCode="h:mm\ AM/PM"/>
        <fill>
          <patternFill patternType="solid">
            <bgColor theme="0" tint="-0.249977111117893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14" t="inlineStr">
        <is>
          <t xml:space="preserve">Female 21-25 Former Smokers Recent Quitters (&lt;12 months) </t>
        </is>
      </nc>
      <ndxf>
        <alignment vertical="top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F14" t="inlineStr">
        <is>
          <t xml:space="preserve">Antasia 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G14" t="inlineStr">
        <is>
          <t>B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H14" t="inlineStr">
        <is>
          <t>Female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I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J14" t="inlineStr">
        <is>
          <t>MI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K14">
        <v>21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19">
      <nc r="L14">
        <v>35354</v>
      </nc>
      <ndxf>
        <numFmt numFmtId="164" formatCode="[$-409]mmmm\ d\,\ yyyy;@"/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M14" t="inlineStr">
        <is>
          <t>None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N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O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P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Q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R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S14" t="inlineStr">
        <is>
          <t>Not at all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U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V14" t="inlineStr">
        <is>
          <t>6 months to less than 1 year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X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Y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Z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A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B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C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D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E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F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G14" t="inlineStr">
        <is>
          <t>High School Graduate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H14" t="inlineStr">
        <is>
          <t>Caucasian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I14" t="inlineStr">
        <is>
          <t>Less than $25K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J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K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AL14" start="0" length="0">
      <dxf>
        <alignment horizontal="center" vertical="top"/>
      </dxf>
    </rfmt>
    <rfmt sheetId="2" sqref="AM14" start="0" length="0">
      <dxf>
        <alignment horizontal="center" vertical="top"/>
      </dxf>
    </rfmt>
    <rfmt sheetId="2" sqref="AN14" start="0" length="0">
      <dxf>
        <alignment horizontal="center" vertical="top"/>
      </dxf>
    </rfmt>
    <rfmt sheetId="2" sqref="AO14" start="0" length="0">
      <dxf>
        <alignment horizontal="center" vertical="top"/>
      </dxf>
    </rfmt>
    <rfmt sheetId="2" sqref="AP14" start="0" length="0">
      <dxf>
        <alignment horizontal="center" vertical="top"/>
      </dxf>
    </rfmt>
    <rfmt sheetId="2" sqref="AQ14" start="0" length="0">
      <dxf>
        <alignment horizontal="center" vertical="top"/>
      </dxf>
    </rfmt>
    <rfmt sheetId="2" sqref="AR14" start="0" length="0">
      <dxf>
        <alignment horizontal="center" vertical="top"/>
      </dxf>
    </rfmt>
    <rfmt sheetId="2" sqref="AS14" start="0" length="0">
      <dxf>
        <alignment horizontal="center" vertical="top"/>
      </dxf>
    </rfmt>
    <rfmt sheetId="2" sqref="AT14" start="0" length="0">
      <dxf>
        <alignment horizontal="center" vertical="top"/>
      </dxf>
    </rfmt>
  </rrc>
  <rrc rId="839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/>
    <rfmt sheetId="2" sqref="A14" start="0" length="0">
      <dxf>
        <font>
          <b/>
          <sz val="11"/>
          <color theme="1"/>
          <name val="Calibri"/>
          <family val="2"/>
          <scheme val="minor"/>
        </font>
        <alignment horizontal="center" vertical="center"/>
        <border outline="0">
          <left style="thin">
            <color auto="1"/>
          </left>
          <right style="thin">
            <color auto="1"/>
          </right>
        </border>
      </dxf>
    </rfmt>
    <rfmt sheetId="2" sqref="B14" start="0" length="0">
      <dxf>
        <font>
          <b/>
          <sz val="11"/>
          <color theme="1"/>
          <name val="Calibri"/>
          <family val="2"/>
          <scheme val="minor"/>
        </font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 numFmtId="19">
      <nc r="C14">
        <v>43360</v>
      </nc>
      <ndxf>
        <font>
          <b/>
          <sz val="11"/>
          <color theme="1"/>
          <name val="Calibri"/>
          <family val="2"/>
          <scheme val="minor"/>
        </font>
        <numFmt numFmtId="165" formatCode="[$-F800]dddd\,\ mmmm\ dd\,\ yyyy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23">
      <nc r="D14">
        <v>0.42708333333333331</v>
      </nc>
      <ndxf>
        <numFmt numFmtId="23" formatCode="h:mm\ AM/PM"/>
        <fill>
          <patternFill patternType="solid">
            <bgColor theme="0" tint="-0.249977111117893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14" t="inlineStr">
        <is>
          <t>Female 35-49 Current Smokers Intend to Quit Mix of Regular / Menthol Users</t>
        </is>
      </nc>
      <ndxf>
        <alignment vertical="top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F14" t="inlineStr">
        <is>
          <t>Allison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G14" t="inlineStr">
        <is>
          <t>H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H14" t="inlineStr">
        <is>
          <t>Female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I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J14" t="inlineStr">
        <is>
          <t>MI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K14">
        <v>44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19">
      <nc r="L14">
        <v>27074</v>
      </nc>
      <ndxf>
        <numFmt numFmtId="164" formatCode="[$-409]mmmm\ d\,\ yyyy;@"/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M14" t="inlineStr">
        <is>
          <t>None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N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O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P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Q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R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S14" t="inlineStr">
        <is>
          <t>Every day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U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V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4" t="inlineStr">
        <is>
          <t xml:space="preserve">Newport  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X14" t="inlineStr">
        <is>
          <t>Full-flavor Taste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Y14" t="inlineStr">
        <is>
          <t>Menthol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Z14" t="inlineStr">
        <is>
          <t>0 times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4">
      <nc r="AA14">
        <v>15</v>
      </nc>
      <ndxf>
        <numFmt numFmtId="1" formatCode="0"/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B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C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D14" t="inlineStr">
        <is>
          <t>Never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E14">
        <v>10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F14">
        <v>10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G14" t="inlineStr">
        <is>
          <t>High School Graduate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H14" t="inlineStr">
        <is>
          <t>Caucasian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I14" t="inlineStr">
        <is>
          <t>Less than $25K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J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K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AL14" start="0" length="0">
      <dxf>
        <alignment horizontal="center" vertical="top"/>
      </dxf>
    </rfmt>
    <rfmt sheetId="2" sqref="AM14" start="0" length="0">
      <dxf>
        <alignment horizontal="center" vertical="top"/>
      </dxf>
    </rfmt>
    <rfmt sheetId="2" sqref="AN14" start="0" length="0">
      <dxf>
        <alignment horizontal="center" vertical="top"/>
      </dxf>
    </rfmt>
    <rfmt sheetId="2" sqref="AO14" start="0" length="0">
      <dxf>
        <alignment horizontal="center" vertical="top"/>
      </dxf>
    </rfmt>
    <rfmt sheetId="2" sqref="AP14" start="0" length="0">
      <dxf>
        <alignment horizontal="center" vertical="top"/>
      </dxf>
    </rfmt>
    <rfmt sheetId="2" sqref="AQ14" start="0" length="0">
      <dxf>
        <alignment horizontal="center" vertical="top"/>
      </dxf>
    </rfmt>
    <rfmt sheetId="2" sqref="AR14" start="0" length="0">
      <dxf>
        <alignment horizontal="center" vertical="top"/>
      </dxf>
    </rfmt>
    <rfmt sheetId="2" sqref="AS14" start="0" length="0">
      <dxf>
        <alignment horizontal="center" vertical="top"/>
      </dxf>
    </rfmt>
    <rfmt sheetId="2" sqref="AT14" start="0" length="0">
      <dxf>
        <alignment horizontal="center" vertical="top"/>
      </dxf>
    </rfmt>
  </rrc>
  <rrc rId="840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/>
    <rfmt sheetId="2" sqref="A14" start="0" length="0">
      <dxf>
        <font>
          <b/>
          <sz val="11"/>
          <color theme="1"/>
          <name val="Calibri"/>
          <family val="2"/>
          <scheme val="minor"/>
        </font>
        <alignment horizontal="center" vertical="center"/>
        <border outline="0">
          <left style="thin">
            <color auto="1"/>
          </left>
          <right style="thin">
            <color auto="1"/>
          </right>
        </border>
      </dxf>
    </rfmt>
    <rfmt sheetId="2" sqref="B1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 numFmtId="19">
      <nc r="C14">
        <v>43360</v>
      </nc>
      <ndxf>
        <font>
          <b/>
          <sz val="11"/>
          <color theme="1"/>
          <name val="Calibri"/>
          <family val="2"/>
          <scheme val="minor"/>
        </font>
        <numFmt numFmtId="165" formatCode="[$-F800]dddd\,\ mmmm\ dd\,\ yyyy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23">
      <nc r="D14">
        <v>0.47916666666666669</v>
      </nc>
      <ndxf>
        <numFmt numFmtId="23" formatCode="h:mm\ AM/PM"/>
        <fill>
          <patternFill patternType="solid">
            <bgColor theme="0" tint="-0.249977111117893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14" t="inlineStr">
        <is>
          <t xml:space="preserve">Female 35-49 Former Smokers Recent Quitters (&lt;12 months) </t>
        </is>
      </nc>
      <ndxf>
        <alignment vertical="top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F14" t="inlineStr">
        <is>
          <t>Roza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G14" t="inlineStr">
        <is>
          <t>F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H14" t="inlineStr">
        <is>
          <t>Female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I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J14" t="inlineStr">
        <is>
          <t>MI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K14">
        <v>43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19">
      <nc r="L14">
        <v>27488</v>
      </nc>
      <ndxf>
        <numFmt numFmtId="164" formatCode="[$-409]mmmm\ d\,\ yyyy;@"/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M14" t="inlineStr">
        <is>
          <t>None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N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O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P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Q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R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S14" t="inlineStr">
        <is>
          <t>Not at all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U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V14" t="inlineStr">
        <is>
          <t>1 month to less than 3 months ago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X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Y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Z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A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B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C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D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E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F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G14" t="inlineStr">
        <is>
          <t>High School Graduate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H14" t="inlineStr">
        <is>
          <t>African American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I14" t="inlineStr">
        <is>
          <t>$25K-50K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J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K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AL14" start="0" length="0">
      <dxf>
        <alignment horizontal="center" vertical="top"/>
      </dxf>
    </rfmt>
    <rfmt sheetId="2" sqref="AM14" start="0" length="0">
      <dxf>
        <alignment horizontal="center" vertical="top"/>
      </dxf>
    </rfmt>
    <rfmt sheetId="2" sqref="AN14" start="0" length="0">
      <dxf>
        <alignment horizontal="center" vertical="top"/>
      </dxf>
    </rfmt>
    <rfmt sheetId="2" sqref="AO14" start="0" length="0">
      <dxf>
        <alignment horizontal="center" vertical="top"/>
      </dxf>
    </rfmt>
    <rfmt sheetId="2" sqref="AP14" start="0" length="0">
      <dxf>
        <alignment horizontal="center" vertical="top"/>
      </dxf>
    </rfmt>
    <rfmt sheetId="2" sqref="AQ14" start="0" length="0">
      <dxf>
        <alignment horizontal="center" vertical="top"/>
      </dxf>
    </rfmt>
    <rfmt sheetId="2" sqref="AR14" start="0" length="0">
      <dxf>
        <alignment horizontal="center" vertical="top"/>
      </dxf>
    </rfmt>
    <rfmt sheetId="2" sqref="AS14" start="0" length="0">
      <dxf>
        <alignment horizontal="center" vertical="top"/>
      </dxf>
    </rfmt>
    <rfmt sheetId="2" sqref="AT14" start="0" length="0">
      <dxf>
        <alignment horizontal="center" vertical="top"/>
      </dxf>
    </rfmt>
  </rrc>
  <rrc rId="841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/>
    <rfmt sheetId="2" sqref="A14" start="0" length="0">
      <dxf>
        <font>
          <b/>
          <sz val="11"/>
          <color theme="1"/>
          <name val="Calibri"/>
          <family val="2"/>
          <scheme val="minor"/>
        </font>
        <alignment horizontal="center" vertical="center"/>
        <border outline="0">
          <left style="thin">
            <color auto="1"/>
          </left>
          <right style="thin">
            <color auto="1"/>
          </right>
        </border>
      </dxf>
    </rfmt>
    <rfmt sheetId="2" sqref="B14" start="0" length="0">
      <dxf>
        <font>
          <b/>
          <sz val="11"/>
          <color theme="1"/>
          <name val="Calibri"/>
          <family val="2"/>
          <scheme val="minor"/>
        </font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 numFmtId="19">
      <nc r="C14">
        <v>43360</v>
      </nc>
      <ndxf>
        <font>
          <b/>
          <sz val="11"/>
          <color theme="1"/>
          <name val="Calibri"/>
          <family val="2"/>
          <scheme val="minor"/>
        </font>
        <numFmt numFmtId="165" formatCode="[$-F800]dddd\,\ mmmm\ dd\,\ yyyy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23">
      <nc r="D14">
        <v>0.5625</v>
      </nc>
      <ndxf>
        <numFmt numFmtId="23" formatCode="h:mm\ AM/PM"/>
        <fill>
          <patternFill patternType="solid">
            <bgColor theme="0" tint="-0.249977111117893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14" t="inlineStr">
        <is>
          <t xml:space="preserve">Female 50+ Former Smokers Long-Term Quitters (&gt;12 months) </t>
        </is>
      </nc>
      <ndxf>
        <alignment vertical="top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F14" t="inlineStr">
        <is>
          <t xml:space="preserve">Donna 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G14" t="inlineStr">
        <is>
          <t>R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H14" t="inlineStr">
        <is>
          <t>Female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I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J14" t="inlineStr">
        <is>
          <t>MI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K14">
        <v>59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19">
      <nc r="L14">
        <v>21704</v>
      </nc>
      <ndxf>
        <numFmt numFmtId="164" formatCode="[$-409]mmmm\ d\,\ yyyy;@"/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M14" t="inlineStr">
        <is>
          <t>None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N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O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P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Q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R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S14" t="inlineStr">
        <is>
          <t>Not at all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U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V14" t="inlineStr">
        <is>
          <t xml:space="preserve">1 year ago 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X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Y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Z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A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B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C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D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E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F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G14" t="inlineStr">
        <is>
          <t>Some high school or less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H14" t="inlineStr">
        <is>
          <t>African American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I14" t="inlineStr">
        <is>
          <t>$25K-50K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J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K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AL14" start="0" length="0">
      <dxf>
        <alignment horizontal="center" vertical="top"/>
      </dxf>
    </rfmt>
    <rfmt sheetId="2" sqref="AM14" start="0" length="0">
      <dxf>
        <alignment horizontal="center" vertical="top"/>
      </dxf>
    </rfmt>
    <rfmt sheetId="2" sqref="AN14" start="0" length="0">
      <dxf>
        <alignment horizontal="center" vertical="top"/>
      </dxf>
    </rfmt>
    <rfmt sheetId="2" sqref="AO14" start="0" length="0">
      <dxf>
        <alignment horizontal="center" vertical="top"/>
      </dxf>
    </rfmt>
    <rfmt sheetId="2" sqref="AP14" start="0" length="0">
      <dxf>
        <alignment horizontal="center" vertical="top"/>
      </dxf>
    </rfmt>
    <rfmt sheetId="2" sqref="AQ14" start="0" length="0">
      <dxf>
        <alignment horizontal="center" vertical="top"/>
      </dxf>
    </rfmt>
    <rfmt sheetId="2" sqref="AR14" start="0" length="0">
      <dxf>
        <alignment horizontal="center" vertical="top"/>
      </dxf>
    </rfmt>
    <rfmt sheetId="2" sqref="AS14" start="0" length="0">
      <dxf>
        <alignment horizontal="center" vertical="top"/>
      </dxf>
    </rfmt>
    <rfmt sheetId="2" sqref="AT14" start="0" length="0">
      <dxf>
        <alignment horizontal="center" vertical="top"/>
      </dxf>
    </rfmt>
  </rrc>
  <rrc rId="842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/>
    <rfmt sheetId="2" sqref="A14" start="0" length="0">
      <dxf>
        <font>
          <b/>
          <sz val="11"/>
          <color theme="1"/>
          <name val="Calibri"/>
          <family val="2"/>
          <scheme val="minor"/>
        </font>
        <alignment horizontal="center" vertical="center"/>
        <border outline="0">
          <left style="thin">
            <color auto="1"/>
          </left>
          <right style="thin">
            <color auto="1"/>
          </right>
        </border>
      </dxf>
    </rfmt>
    <rfmt sheetId="2" sqref="B14" start="0" length="0">
      <dxf>
        <font>
          <b/>
          <sz val="11"/>
          <color theme="1"/>
          <name val="Calibri"/>
          <family val="2"/>
          <scheme val="minor"/>
        </font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 numFmtId="19">
      <nc r="C14">
        <v>43360</v>
      </nc>
      <ndxf>
        <font>
          <b/>
          <sz val="11"/>
          <color theme="1"/>
          <name val="Calibri"/>
          <family val="2"/>
          <scheme val="minor"/>
        </font>
        <numFmt numFmtId="165" formatCode="[$-F800]dddd\,\ mmmm\ dd\,\ yyyy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23">
      <nc r="D14">
        <v>0.61458333333333337</v>
      </nc>
      <ndxf>
        <numFmt numFmtId="23" formatCode="h:mm\ AM/PM"/>
        <fill>
          <patternFill patternType="solid">
            <bgColor theme="0" tint="-0.249977111117893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14" t="inlineStr">
        <is>
          <t>Male 21-25 Current Smokers No Intent to Quit Menthol Users</t>
        </is>
      </nc>
      <ndxf>
        <alignment vertical="top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F14" t="inlineStr">
        <is>
          <t>Da'Marco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G14" t="inlineStr">
        <is>
          <t>W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H14" t="inlineStr">
        <is>
          <t>Male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I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J14" t="inlineStr">
        <is>
          <t>MI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K14">
        <v>22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L14" t="inlineStr">
        <is>
          <t>May 6,1996</t>
        </is>
      </nc>
      <ndxf>
        <numFmt numFmtId="164" formatCode="[$-409]mmmm\ d\,\ yyyy;@"/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M14" t="inlineStr">
        <is>
          <t>None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N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O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P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Q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R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S14" t="inlineStr">
        <is>
          <t>Every day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U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V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4" t="inlineStr">
        <is>
          <t xml:space="preserve">Newport  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X14" t="inlineStr">
        <is>
          <t>Full-flavor Taste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Y14" t="inlineStr">
        <is>
          <t>Menthol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Z14" t="inlineStr">
        <is>
          <t>Three to four times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A14">
        <v>8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B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C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D14" t="inlineStr">
        <is>
          <t>Never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E14">
        <v>3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F14">
        <v>10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G14" t="inlineStr">
        <is>
          <t>High School Graduate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H14" t="inlineStr">
        <is>
          <t>African American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I14" t="inlineStr">
        <is>
          <t>Less than $25K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J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K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AL14" start="0" length="0">
      <dxf>
        <alignment horizontal="center" vertical="top"/>
      </dxf>
    </rfmt>
    <rfmt sheetId="2" sqref="AM14" start="0" length="0">
      <dxf>
        <alignment horizontal="center" vertical="top"/>
      </dxf>
    </rfmt>
    <rfmt sheetId="2" sqref="AN14" start="0" length="0">
      <dxf>
        <alignment horizontal="center" vertical="top"/>
      </dxf>
    </rfmt>
    <rfmt sheetId="2" sqref="AO14" start="0" length="0">
      <dxf>
        <alignment horizontal="center" vertical="top"/>
      </dxf>
    </rfmt>
    <rfmt sheetId="2" sqref="AP14" start="0" length="0">
      <dxf>
        <alignment horizontal="center" vertical="top"/>
      </dxf>
    </rfmt>
    <rfmt sheetId="2" sqref="AQ14" start="0" length="0">
      <dxf>
        <alignment horizontal="center" vertical="top"/>
      </dxf>
    </rfmt>
    <rfmt sheetId="2" sqref="AR14" start="0" length="0">
      <dxf>
        <alignment horizontal="center" vertical="top"/>
      </dxf>
    </rfmt>
    <rfmt sheetId="2" sqref="AS14" start="0" length="0">
      <dxf>
        <alignment horizontal="center" vertical="top"/>
      </dxf>
    </rfmt>
    <rfmt sheetId="2" sqref="AT14" start="0" length="0">
      <dxf>
        <alignment horizontal="center" vertical="top"/>
      </dxf>
    </rfmt>
  </rrc>
  <rrc rId="843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/>
    <rfmt sheetId="2" sqref="A14" start="0" length="0">
      <dxf>
        <font>
          <b/>
          <sz val="11"/>
          <color theme="1"/>
          <name val="Calibri"/>
          <family val="2"/>
          <scheme val="minor"/>
        </font>
        <alignment horizontal="center" vertical="center"/>
        <border outline="0">
          <left style="thin">
            <color auto="1"/>
          </left>
          <right style="thin">
            <color auto="1"/>
          </right>
        </border>
      </dxf>
    </rfmt>
    <rfmt sheetId="2" sqref="B14" start="0" length="0">
      <dxf>
        <font>
          <b/>
          <sz val="11"/>
          <color theme="1"/>
          <name val="Calibri"/>
          <family val="2"/>
          <scheme val="minor"/>
        </font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 numFmtId="19">
      <nc r="C14">
        <v>43360</v>
      </nc>
      <ndxf>
        <font>
          <b/>
          <sz val="11"/>
          <color theme="1"/>
          <name val="Calibri"/>
          <family val="2"/>
          <scheme val="minor"/>
        </font>
        <numFmt numFmtId="165" formatCode="[$-F800]dddd\,\ mmmm\ dd\,\ yyyy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23">
      <nc r="D14">
        <v>0.66666666666666663</v>
      </nc>
      <ndxf>
        <numFmt numFmtId="23" formatCode="h:mm\ AM/PM"/>
        <fill>
          <patternFill patternType="solid">
            <bgColor theme="0" tint="-0.249977111117893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14" t="inlineStr">
        <is>
          <t xml:space="preserve">Male 21-25 Never Users  </t>
        </is>
      </nc>
      <ndxf>
        <alignment vertical="top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F14" t="inlineStr">
        <is>
          <t>Joseph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G14" t="inlineStr">
        <is>
          <t>B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H14" t="inlineStr">
        <is>
          <t>Male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I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J14" t="inlineStr">
        <is>
          <t>MI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K14">
        <v>21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19">
      <nc r="L14">
        <v>35626</v>
      </nc>
      <ndxf>
        <numFmt numFmtId="164" formatCode="[$-409]mmmm\ d\,\ yyyy;@"/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M14" t="inlineStr">
        <is>
          <t>None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N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O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P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Q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R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S14" t="inlineStr">
        <is>
          <t>Not at all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U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V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X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Y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Z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A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B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C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D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E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F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G14" t="inlineStr">
        <is>
          <t>Some college or vocational/technical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H14" t="inlineStr">
        <is>
          <t>Caucasian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I14" t="inlineStr">
        <is>
          <t>Less than $25K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J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K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AL14" start="0" length="0">
      <dxf>
        <alignment horizontal="center" vertical="top"/>
      </dxf>
    </rfmt>
    <rfmt sheetId="2" sqref="AM14" start="0" length="0">
      <dxf>
        <alignment horizontal="center" vertical="top"/>
      </dxf>
    </rfmt>
    <rfmt sheetId="2" sqref="AN14" start="0" length="0">
      <dxf>
        <alignment horizontal="center" vertical="top"/>
      </dxf>
    </rfmt>
    <rfmt sheetId="2" sqref="AO14" start="0" length="0">
      <dxf>
        <alignment horizontal="center" vertical="top"/>
      </dxf>
    </rfmt>
    <rfmt sheetId="2" sqref="AP14" start="0" length="0">
      <dxf>
        <alignment horizontal="center" vertical="top"/>
      </dxf>
    </rfmt>
    <rfmt sheetId="2" sqref="AQ14" start="0" length="0">
      <dxf>
        <alignment horizontal="center" vertical="top"/>
      </dxf>
    </rfmt>
    <rfmt sheetId="2" sqref="AR14" start="0" length="0">
      <dxf>
        <alignment horizontal="center" vertical="top"/>
      </dxf>
    </rfmt>
    <rfmt sheetId="2" sqref="AS14" start="0" length="0">
      <dxf>
        <alignment horizontal="center" vertical="top"/>
      </dxf>
    </rfmt>
    <rfmt sheetId="2" sqref="AT14" start="0" length="0">
      <dxf>
        <alignment horizontal="center" vertical="top"/>
      </dxf>
    </rfmt>
  </rrc>
  <rrc rId="844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/>
    <rfmt sheetId="2" sqref="A14" start="0" length="0">
      <dxf>
        <font>
          <b/>
          <sz val="11"/>
          <color theme="1"/>
          <name val="Calibri"/>
          <family val="2"/>
          <scheme val="minor"/>
        </font>
        <alignment horizontal="center" vertical="center"/>
        <border outline="0">
          <left style="thin">
            <color auto="1"/>
          </left>
          <right style="thin">
            <color auto="1"/>
          </right>
        </border>
      </dxf>
    </rfmt>
    <rfmt sheetId="2" sqref="B14" start="0" length="0">
      <dxf>
        <font>
          <b/>
          <sz val="11"/>
          <color theme="1"/>
          <name val="Calibri"/>
          <family val="2"/>
          <scheme val="minor"/>
        </font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 numFmtId="19">
      <nc r="C14">
        <v>43360</v>
      </nc>
      <ndxf>
        <font>
          <b/>
          <sz val="11"/>
          <color theme="1"/>
          <name val="Calibri"/>
          <family val="2"/>
          <scheme val="minor"/>
        </font>
        <numFmt numFmtId="165" formatCode="[$-F800]dddd\,\ mmmm\ dd\,\ yyyy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23">
      <nc r="D14">
        <v>0.71875</v>
      </nc>
      <ndxf>
        <numFmt numFmtId="23" formatCode="h:mm\ AM/PM"/>
        <fill>
          <patternFill patternType="solid">
            <bgColor theme="0" tint="-0.249977111117893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14" t="inlineStr">
        <is>
          <t xml:space="preserve">Male 35-49 Former Smokers Long-Term Quitters (&gt;12 months) </t>
        </is>
      </nc>
      <ndxf>
        <alignment vertical="top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F14" t="inlineStr">
        <is>
          <t xml:space="preserve">Larry 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G14" t="inlineStr">
        <is>
          <t>M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H14" t="inlineStr">
        <is>
          <t>Male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I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J14" t="inlineStr">
        <is>
          <t>MI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K14">
        <v>44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19">
      <nc r="L14">
        <v>27086</v>
      </nc>
      <ndxf>
        <numFmt numFmtId="164" formatCode="[$-409]mmmm\ d\,\ yyyy;@"/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M14" t="inlineStr">
        <is>
          <t>None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N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O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P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Q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R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S14" t="inlineStr">
        <is>
          <t>Not at all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U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V14" t="inlineStr">
        <is>
          <t>5 years to less 15 years ago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X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Y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Z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A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B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C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D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E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F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G14" t="inlineStr">
        <is>
          <t>High School Graduate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H14" t="inlineStr">
        <is>
          <t>African American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I14" t="inlineStr">
        <is>
          <t>$50K-75K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J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K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AL14" start="0" length="0">
      <dxf>
        <alignment horizontal="center" vertical="top"/>
      </dxf>
    </rfmt>
    <rfmt sheetId="2" sqref="AM14" start="0" length="0">
      <dxf>
        <alignment horizontal="center" vertical="top"/>
      </dxf>
    </rfmt>
    <rfmt sheetId="2" sqref="AN14" start="0" length="0">
      <dxf>
        <alignment horizontal="center" vertical="top"/>
      </dxf>
    </rfmt>
    <rfmt sheetId="2" sqref="AO14" start="0" length="0">
      <dxf>
        <alignment horizontal="center" vertical="top"/>
      </dxf>
    </rfmt>
    <rfmt sheetId="2" sqref="AP14" start="0" length="0">
      <dxf>
        <alignment horizontal="center" vertical="top"/>
      </dxf>
    </rfmt>
    <rfmt sheetId="2" sqref="AQ14" start="0" length="0">
      <dxf>
        <alignment horizontal="center" vertical="top"/>
      </dxf>
    </rfmt>
    <rfmt sheetId="2" sqref="AR14" start="0" length="0">
      <dxf>
        <alignment horizontal="center" vertical="top"/>
      </dxf>
    </rfmt>
    <rfmt sheetId="2" sqref="AS14" start="0" length="0">
      <dxf>
        <alignment horizontal="center" vertical="top"/>
      </dxf>
    </rfmt>
    <rfmt sheetId="2" sqref="AT14" start="0" length="0">
      <dxf>
        <alignment horizontal="center" vertical="top"/>
      </dxf>
    </rfmt>
  </rrc>
  <rrc rId="845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/>
    <rfmt sheetId="2" sqref="A14" start="0" length="0">
      <dxf>
        <font>
          <b/>
          <sz val="11"/>
          <color theme="1"/>
          <name val="Calibri"/>
          <family val="2"/>
          <scheme val="minor"/>
        </font>
        <alignment horizontal="center" vertical="center"/>
        <border outline="0">
          <left style="thin">
            <color auto="1"/>
          </left>
          <right style="thin">
            <color auto="1"/>
          </right>
        </border>
      </dxf>
    </rfmt>
    <rfmt sheetId="2" sqref="B14" start="0" length="0">
      <dxf>
        <font>
          <b/>
          <sz val="11"/>
          <color theme="1"/>
          <name val="Calibri"/>
          <family val="2"/>
          <scheme val="minor"/>
        </font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 numFmtId="19">
      <nc r="C14">
        <v>43360</v>
      </nc>
      <ndxf>
        <font>
          <b/>
          <sz val="11"/>
          <color theme="1"/>
          <name val="Calibri"/>
          <family val="2"/>
          <scheme val="minor"/>
        </font>
        <numFmt numFmtId="165" formatCode="[$-F800]dddd\,\ mmmm\ dd\,\ yyyy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23">
      <nc r="D14">
        <v>0.77083333333333337</v>
      </nc>
      <ndxf>
        <numFmt numFmtId="23" formatCode="h:mm\ AM/PM"/>
        <fill>
          <patternFill patternType="solid">
            <bgColor theme="0" tint="-0.249977111117893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14" t="inlineStr">
        <is>
          <t>Male 50+ Current Smokers Intend to Quit Mix of Regular / Menthol Users</t>
        </is>
      </nc>
      <ndxf>
        <alignment vertical="top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F14" t="inlineStr">
        <is>
          <t xml:space="preserve">William 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G14" t="inlineStr">
        <is>
          <t>M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H14" t="inlineStr">
        <is>
          <t>Male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I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J14" t="inlineStr">
        <is>
          <t>MI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K14">
        <v>51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L14" t="inlineStr">
        <is>
          <t>October 7, 1966</t>
        </is>
      </nc>
      <ndxf>
        <numFmt numFmtId="30" formatCode="@"/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M14" t="inlineStr">
        <is>
          <t>None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N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O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P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Q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R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S14" t="inlineStr">
        <is>
          <t>Some days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U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V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4" t="inlineStr">
        <is>
          <t xml:space="preserve">Newport  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X14" t="inlineStr">
        <is>
          <t>Full-flavor Taste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Y14" t="inlineStr">
        <is>
          <t>Menthol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Z14" t="inlineStr">
        <is>
          <t>3 to 4 times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A14">
        <v>2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B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C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D14" t="inlineStr">
        <is>
          <t>More than 6 months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E14">
        <v>10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F14">
        <v>10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G14" t="inlineStr">
        <is>
          <t>High School Graduate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H14" t="inlineStr">
        <is>
          <t>African American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I14" t="inlineStr">
        <is>
          <t>Less than $25K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J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K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AL14" start="0" length="0">
      <dxf>
        <alignment horizontal="center" vertical="top"/>
      </dxf>
    </rfmt>
    <rfmt sheetId="2" sqref="AM14" start="0" length="0">
      <dxf>
        <alignment horizontal="center" vertical="top"/>
      </dxf>
    </rfmt>
    <rfmt sheetId="2" sqref="AN14" start="0" length="0">
      <dxf>
        <alignment horizontal="center" vertical="top"/>
      </dxf>
    </rfmt>
    <rfmt sheetId="2" sqref="AO14" start="0" length="0">
      <dxf>
        <alignment horizontal="center" vertical="top"/>
      </dxf>
    </rfmt>
    <rfmt sheetId="2" sqref="AP14" start="0" length="0">
      <dxf>
        <alignment horizontal="center" vertical="top"/>
      </dxf>
    </rfmt>
    <rfmt sheetId="2" sqref="AQ14" start="0" length="0">
      <dxf>
        <alignment horizontal="center" vertical="top"/>
      </dxf>
    </rfmt>
    <rfmt sheetId="2" sqref="AR14" start="0" length="0">
      <dxf>
        <alignment horizontal="center" vertical="top"/>
      </dxf>
    </rfmt>
    <rfmt sheetId="2" sqref="AS14" start="0" length="0">
      <dxf>
        <alignment horizontal="center" vertical="top"/>
      </dxf>
    </rfmt>
    <rfmt sheetId="2" sqref="AT14" start="0" length="0">
      <dxf>
        <alignment horizontal="center" vertical="top"/>
      </dxf>
    </rfmt>
  </rrc>
  <rrc rId="846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/>
    <rfmt sheetId="2" sqref="A14" start="0" length="0">
      <dxf>
        <font>
          <b/>
          <sz val="11"/>
          <color theme="1"/>
          <name val="Calibri"/>
          <family val="2"/>
          <scheme val="minor"/>
        </font>
        <alignment horizontal="center" vertical="center"/>
        <border outline="0">
          <left style="thin">
            <color auto="1"/>
          </left>
          <right style="thin">
            <color auto="1"/>
          </right>
          <bottom style="thin">
            <color auto="1"/>
          </bottom>
        </border>
      </dxf>
    </rfmt>
    <rfmt sheetId="2" sqref="B14" start="0" length="0">
      <dxf>
        <font>
          <b/>
          <sz val="11"/>
          <color theme="1"/>
          <name val="Calibri"/>
          <family val="2"/>
          <scheme val="minor"/>
        </font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 numFmtId="19">
      <nc r="C14">
        <v>43360</v>
      </nc>
      <ndxf>
        <font>
          <b/>
          <sz val="11"/>
          <color theme="1"/>
          <name val="Calibri"/>
          <family val="2"/>
          <scheme val="minor"/>
        </font>
        <numFmt numFmtId="165" formatCode="[$-F800]dddd\,\ mmmm\ dd\,\ yyyy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23">
      <nc r="D14">
        <v>0.82291666666666663</v>
      </nc>
      <ndxf>
        <numFmt numFmtId="23" formatCode="h:mm\ AM/PM"/>
        <fill>
          <patternFill patternType="solid">
            <bgColor theme="0" tint="-0.249977111117893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14" t="inlineStr">
        <is>
          <t xml:space="preserve">Male 50+ Never Users  </t>
        </is>
      </nc>
      <ndxf>
        <alignment vertical="top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F14" t="inlineStr">
        <is>
          <t>Eddie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G14" t="inlineStr">
        <is>
          <t>D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H14" t="inlineStr">
        <is>
          <t>Male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I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J14" t="inlineStr">
        <is>
          <t>MI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K14">
        <v>50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L14" t="inlineStr">
        <is>
          <t>January 29, 1968</t>
        </is>
      </nc>
      <ndxf>
        <numFmt numFmtId="30" formatCode="@"/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M14" t="inlineStr">
        <is>
          <t>None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N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O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P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Q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R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S14" t="inlineStr">
        <is>
          <t>Not at all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U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V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X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Y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Z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A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B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C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D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E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F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G14" t="inlineStr">
        <is>
          <t>Some high school or less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H14" t="inlineStr">
        <is>
          <t>African American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I14" t="inlineStr">
        <is>
          <t>$50K-75K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J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K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AL14" start="0" length="0">
      <dxf>
        <alignment horizontal="center" vertical="top"/>
      </dxf>
    </rfmt>
    <rfmt sheetId="2" sqref="AM14" start="0" length="0">
      <dxf>
        <alignment horizontal="center" vertical="top"/>
      </dxf>
    </rfmt>
    <rfmt sheetId="2" sqref="AN14" start="0" length="0">
      <dxf>
        <alignment horizontal="center" vertical="top"/>
      </dxf>
    </rfmt>
    <rfmt sheetId="2" sqref="AO14" start="0" length="0">
      <dxf>
        <alignment horizontal="center" vertical="top"/>
      </dxf>
    </rfmt>
    <rfmt sheetId="2" sqref="AP14" start="0" length="0">
      <dxf>
        <alignment horizontal="center" vertical="top"/>
      </dxf>
    </rfmt>
    <rfmt sheetId="2" sqref="AQ14" start="0" length="0">
      <dxf>
        <alignment horizontal="center" vertical="top"/>
      </dxf>
    </rfmt>
    <rfmt sheetId="2" sqref="AR14" start="0" length="0">
      <dxf>
        <alignment horizontal="center" vertical="top"/>
      </dxf>
    </rfmt>
    <rfmt sheetId="2" sqref="AS14" start="0" length="0">
      <dxf>
        <alignment horizontal="center" vertical="top"/>
      </dxf>
    </rfmt>
    <rfmt sheetId="2" sqref="AT14" start="0" length="0">
      <dxf>
        <alignment horizontal="center" vertical="top"/>
      </dxf>
    </rfmt>
  </rrc>
  <rrc rId="847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/>
    <rfmt sheetId="2" sqref="A14" start="0" length="0">
      <dxf>
        <font>
          <b/>
          <sz val="11"/>
          <color theme="1"/>
          <name val="Calibri"/>
          <family val="2"/>
          <scheme val="minor"/>
        </font>
        <fill>
          <patternFill patternType="solid">
            <bgColor theme="1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B14" start="0" length="0">
      <dxf>
        <font>
          <b/>
          <sz val="11"/>
          <color theme="1"/>
          <name val="Calibri"/>
          <family val="2"/>
          <scheme val="minor"/>
        </font>
        <fill>
          <patternFill patternType="solid">
            <bgColor theme="1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C14" start="0" length="0">
      <dxf>
        <font>
          <b/>
          <sz val="11"/>
          <color theme="1"/>
          <name val="Calibri"/>
          <family val="2"/>
          <scheme val="minor"/>
        </font>
        <fill>
          <patternFill patternType="solid">
            <bgColor theme="1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D14" start="0" length="0">
      <dxf>
        <fill>
          <patternFill patternType="solid">
            <bgColor theme="1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E14" start="0" length="0">
      <dxf>
        <fill>
          <patternFill patternType="solid">
            <bgColor theme="1"/>
          </patternFill>
        </fill>
        <alignment vertical="top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F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G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H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I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J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K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L14" start="0" length="0">
      <dxf>
        <numFmt numFmtId="164" formatCode="[$-409]mmmm\ d\,\ yyyy;@"/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M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N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O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P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Q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R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S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T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U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V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X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Y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Z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A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B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C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D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E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F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G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H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I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J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K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L14" start="0" length="0">
      <dxf>
        <alignment horizontal="center" vertical="top"/>
      </dxf>
    </rfmt>
    <rfmt sheetId="2" sqref="AM14" start="0" length="0">
      <dxf>
        <alignment horizontal="center" vertical="top"/>
      </dxf>
    </rfmt>
    <rfmt sheetId="2" sqref="AN14" start="0" length="0">
      <dxf>
        <alignment horizontal="center" vertical="top"/>
      </dxf>
    </rfmt>
    <rfmt sheetId="2" sqref="AO14" start="0" length="0">
      <dxf>
        <alignment horizontal="center" vertical="top"/>
      </dxf>
    </rfmt>
    <rfmt sheetId="2" sqref="AP14" start="0" length="0">
      <dxf>
        <alignment horizontal="center" vertical="top"/>
      </dxf>
    </rfmt>
    <rfmt sheetId="2" sqref="AQ14" start="0" length="0">
      <dxf>
        <alignment horizontal="center" vertical="top"/>
      </dxf>
    </rfmt>
    <rfmt sheetId="2" sqref="AR14" start="0" length="0">
      <dxf>
        <alignment horizontal="center" vertical="top"/>
      </dxf>
    </rfmt>
    <rfmt sheetId="2" sqref="AS14" start="0" length="0">
      <dxf>
        <alignment horizontal="center" vertical="top"/>
      </dxf>
    </rfmt>
    <rfmt sheetId="2" sqref="AT14" start="0" length="0">
      <dxf>
        <alignment horizontal="center" vertical="top"/>
      </dxf>
    </rfmt>
  </rrc>
  <rrc rId="848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/>
    <rcc rId="0" sId="2" dxf="1">
      <nc r="A14" t="inlineStr">
        <is>
          <t>West
(Los Angeles)
9/18/2018</t>
        </is>
      </nc>
      <ndxf>
        <font>
          <b/>
          <sz val="11"/>
          <color theme="1"/>
          <name val="Calibri"/>
          <family val="2"/>
          <scheme val="minor"/>
        </font>
        <alignment horizontal="center" vertical="center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ndxf>
    </rcc>
    <rfmt sheetId="2" sqref="B14" start="0" length="0">
      <dxf>
        <font>
          <b/>
          <sz val="11"/>
          <color theme="1"/>
          <name val="Calibri"/>
          <family val="2"/>
          <scheme val="minor"/>
        </font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 numFmtId="19">
      <nc r="C14">
        <v>43361</v>
      </nc>
      <ndxf>
        <font>
          <b/>
          <sz val="11"/>
          <color theme="1"/>
          <name val="Calibri"/>
          <family val="2"/>
          <scheme val="minor"/>
        </font>
        <numFmt numFmtId="165" formatCode="[$-F800]dddd\,\ mmmm\ dd\,\ yyyy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23">
      <nc r="D14">
        <v>0.375</v>
      </nc>
      <ndxf>
        <numFmt numFmtId="23" formatCode="h:mm\ AM/PM"/>
        <fill>
          <patternFill patternType="solid">
            <bgColor theme="0" tint="-0.249977111117893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14" t="inlineStr">
        <is>
          <t xml:space="preserve">Male 50+ Former Smokers Long-Term Quitters (&gt;12 months) </t>
        </is>
      </nc>
      <ndxf>
        <alignment vertical="top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F14" t="inlineStr">
        <is>
          <t>Hector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G14" t="inlineStr">
        <is>
          <t>H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H14" t="inlineStr">
        <is>
          <t>Male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I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J14" t="inlineStr">
        <is>
          <t>CA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K14">
        <v>58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19">
      <nc r="L14">
        <v>22047</v>
      </nc>
      <ndxf>
        <numFmt numFmtId="164" formatCode="[$-409]mmmm\ d\,\ yyyy;@"/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M14" t="inlineStr">
        <is>
          <t>None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N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O14" t="inlineStr">
        <is>
          <t>6 to 12 months ago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P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Q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R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S14" t="inlineStr">
        <is>
          <t>Not at all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U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V14" t="inlineStr">
        <is>
          <t>15 or more years ago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X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Y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Z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A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B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C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D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E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F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G14" t="inlineStr">
        <is>
          <t>2-year college degree or more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H14" t="inlineStr">
        <is>
          <t>Hispanic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I14" t="inlineStr">
        <is>
          <t>$100K-149K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J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K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AL14" start="0" length="0">
      <dxf>
        <alignment horizontal="center" vertical="top"/>
      </dxf>
    </rfmt>
    <rfmt sheetId="2" sqref="AM14" start="0" length="0">
      <dxf>
        <alignment horizontal="center" vertical="top"/>
      </dxf>
    </rfmt>
    <rfmt sheetId="2" sqref="AN14" start="0" length="0">
      <dxf>
        <alignment horizontal="center" vertical="top"/>
      </dxf>
    </rfmt>
    <rfmt sheetId="2" sqref="AO14" start="0" length="0">
      <dxf>
        <alignment horizontal="center" vertical="top"/>
      </dxf>
    </rfmt>
    <rfmt sheetId="2" sqref="AP14" start="0" length="0">
      <dxf>
        <alignment horizontal="center" vertical="top"/>
      </dxf>
    </rfmt>
    <rfmt sheetId="2" sqref="AQ14" start="0" length="0">
      <dxf>
        <alignment horizontal="center" vertical="top"/>
      </dxf>
    </rfmt>
    <rfmt sheetId="2" sqref="AR14" start="0" length="0">
      <dxf>
        <alignment horizontal="center" vertical="top"/>
      </dxf>
    </rfmt>
    <rfmt sheetId="2" sqref="AS14" start="0" length="0">
      <dxf>
        <alignment horizontal="center" vertical="top"/>
      </dxf>
    </rfmt>
    <rfmt sheetId="2" sqref="AT14" start="0" length="0">
      <dxf>
        <alignment horizontal="center" vertical="top"/>
      </dxf>
    </rfmt>
  </rrc>
  <rrc rId="849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/>
    <rfmt sheetId="2" sqref="A14" start="0" length="0">
      <dxf>
        <font>
          <b/>
          <sz val="11"/>
          <color theme="1"/>
          <name val="Calibri"/>
          <family val="2"/>
          <scheme val="minor"/>
        </font>
        <alignment horizontal="center" vertical="center"/>
        <border outline="0">
          <left style="thin">
            <color auto="1"/>
          </left>
          <right style="thin">
            <color auto="1"/>
          </right>
        </border>
      </dxf>
    </rfmt>
    <rfmt sheetId="2" sqref="B14" start="0" length="0">
      <dxf>
        <font>
          <b/>
          <sz val="11"/>
          <color theme="1"/>
          <name val="Calibri"/>
          <family val="2"/>
          <scheme val="minor"/>
        </font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 numFmtId="19">
      <nc r="C14">
        <v>43361</v>
      </nc>
      <ndxf>
        <font>
          <b/>
          <sz val="11"/>
          <color theme="1"/>
          <name val="Calibri"/>
          <family val="2"/>
          <scheme val="minor"/>
        </font>
        <numFmt numFmtId="165" formatCode="[$-F800]dddd\,\ mmmm\ dd\,\ yyyy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23">
      <nc r="D14">
        <v>0.42708333333333331</v>
      </nc>
      <ndxf>
        <numFmt numFmtId="23" formatCode="h:mm\ AM/PM"/>
        <fill>
          <patternFill patternType="solid">
            <bgColor theme="0" tint="-0.249977111117893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14" t="inlineStr">
        <is>
          <t>Female 21-25 Current Smokers No Intent to Quit Non-Menthol Users</t>
        </is>
      </nc>
      <ndxf>
        <alignment vertical="top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F14" t="inlineStr">
        <is>
          <t>Julia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G14" t="inlineStr">
        <is>
          <t>M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H14" t="inlineStr">
        <is>
          <t>Female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I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J14" t="inlineStr">
        <is>
          <t>CA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K14">
        <v>25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19">
      <nc r="L14">
        <v>33981</v>
      </nc>
      <ndxf>
        <numFmt numFmtId="164" formatCode="[$-409]mmmm\ d\,\ yyyy;@"/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M14" t="inlineStr">
        <is>
          <t>None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N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O14" t="inlineStr">
        <is>
          <t>6 to 12 months ago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P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Q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R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S14" t="inlineStr">
        <is>
          <t>Every day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U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V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4" t="inlineStr">
        <is>
          <t>Marlboro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X14" t="inlineStr">
        <is>
          <t>Full-flavor Taste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Y14" t="inlineStr">
        <is>
          <t>Non-Menthol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Z14" t="inlineStr">
        <is>
          <t>1 to 2 times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A14">
        <v>7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B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C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D14" t="inlineStr">
        <is>
          <t>Less than 6 months ago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E14">
        <v>10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F14">
        <v>7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G14" t="inlineStr">
        <is>
          <t>4-year college degree or more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H14" t="inlineStr">
        <is>
          <t>Hispanic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I14" t="inlineStr">
        <is>
          <t>$25K-50K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J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AK14" start="0" length="0">
      <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L14" start="0" length="0">
      <dxf>
        <alignment horizontal="center" vertical="top"/>
      </dxf>
    </rfmt>
    <rfmt sheetId="2" sqref="AM14" start="0" length="0">
      <dxf>
        <alignment horizontal="center" vertical="top"/>
      </dxf>
    </rfmt>
    <rfmt sheetId="2" sqref="AN14" start="0" length="0">
      <dxf>
        <alignment horizontal="center" vertical="top"/>
      </dxf>
    </rfmt>
    <rfmt sheetId="2" sqref="AO14" start="0" length="0">
      <dxf>
        <alignment horizontal="center" vertical="top"/>
      </dxf>
    </rfmt>
    <rfmt sheetId="2" sqref="AP14" start="0" length="0">
      <dxf>
        <alignment horizontal="center" vertical="top"/>
      </dxf>
    </rfmt>
    <rfmt sheetId="2" sqref="AQ14" start="0" length="0">
      <dxf>
        <alignment horizontal="center" vertical="top"/>
      </dxf>
    </rfmt>
    <rfmt sheetId="2" sqref="AR14" start="0" length="0">
      <dxf>
        <alignment horizontal="center" vertical="top"/>
      </dxf>
    </rfmt>
    <rfmt sheetId="2" sqref="AS14" start="0" length="0">
      <dxf>
        <alignment horizontal="center" vertical="top"/>
      </dxf>
    </rfmt>
    <rfmt sheetId="2" sqref="AT14" start="0" length="0">
      <dxf>
        <alignment horizontal="center" vertical="top"/>
      </dxf>
    </rfmt>
  </rrc>
  <rrc rId="850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/>
    <rfmt sheetId="2" sqref="A14" start="0" length="0">
      <dxf>
        <font>
          <b/>
          <sz val="11"/>
          <color theme="1"/>
          <name val="Calibri"/>
          <family val="2"/>
          <scheme val="minor"/>
        </font>
        <alignment horizontal="center" vertical="center"/>
        <border outline="0">
          <left style="thin">
            <color auto="1"/>
          </left>
          <right style="thin">
            <color auto="1"/>
          </right>
        </border>
      </dxf>
    </rfmt>
    <rfmt sheetId="2" sqref="B14" start="0" length="0">
      <dxf>
        <font>
          <b/>
          <sz val="11"/>
          <color theme="1"/>
          <name val="Calibri"/>
          <family val="2"/>
          <scheme val="minor"/>
        </font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 numFmtId="19">
      <nc r="C14">
        <v>43361</v>
      </nc>
      <ndxf>
        <font>
          <b/>
          <sz val="11"/>
          <color theme="1"/>
          <name val="Calibri"/>
          <family val="2"/>
          <scheme val="minor"/>
        </font>
        <numFmt numFmtId="165" formatCode="[$-F800]dddd\,\ mmmm\ dd\,\ yyyy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23">
      <nc r="D14">
        <v>0.47916666666666669</v>
      </nc>
      <ndxf>
        <numFmt numFmtId="23" formatCode="h:mm\ AM/PM"/>
        <fill>
          <patternFill patternType="solid">
            <bgColor theme="0" tint="-0.249977111117893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14" t="inlineStr">
        <is>
          <t xml:space="preserve">Male 26-34 Former Smokers Recent Quitters (&lt;12 months) </t>
        </is>
      </nc>
      <ndxf>
        <alignment vertical="top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F14" t="inlineStr">
        <is>
          <t>Dustin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G14" t="inlineStr">
        <is>
          <t>C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H14" t="inlineStr">
        <is>
          <t>Male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I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J14" t="inlineStr">
        <is>
          <t>CA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K14">
        <v>30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19">
      <nc r="L14">
        <v>32283</v>
      </nc>
      <ndxf>
        <numFmt numFmtId="164" formatCode="[$-409]mmmm\ d\,\ yyyy;@"/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M14" t="inlineStr">
        <is>
          <t>None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N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O14" t="inlineStr">
        <is>
          <t>Over 12 months ago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P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Q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R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S14" t="inlineStr">
        <is>
          <t>Not at all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U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V14" t="inlineStr">
        <is>
          <t>6 months to less than 1 year ago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X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Y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Z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A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B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C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D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E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F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G14" t="inlineStr">
        <is>
          <t>4-year college degree or more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H14" t="inlineStr">
        <is>
          <t>Caucasian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I14" t="inlineStr">
        <is>
          <t>$50K-75K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J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K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AL14" start="0" length="0">
      <dxf>
        <alignment horizontal="center" vertical="top"/>
      </dxf>
    </rfmt>
    <rfmt sheetId="2" sqref="AM14" start="0" length="0">
      <dxf>
        <alignment horizontal="center" vertical="top"/>
      </dxf>
    </rfmt>
    <rfmt sheetId="2" sqref="AN14" start="0" length="0">
      <dxf>
        <alignment horizontal="center" vertical="top"/>
      </dxf>
    </rfmt>
    <rfmt sheetId="2" sqref="AO14" start="0" length="0">
      <dxf>
        <alignment horizontal="center" vertical="top"/>
      </dxf>
    </rfmt>
    <rfmt sheetId="2" sqref="AP14" start="0" length="0">
      <dxf>
        <alignment horizontal="center" vertical="top"/>
      </dxf>
    </rfmt>
    <rfmt sheetId="2" sqref="AQ14" start="0" length="0">
      <dxf>
        <alignment horizontal="center" vertical="top"/>
      </dxf>
    </rfmt>
    <rfmt sheetId="2" sqref="AR14" start="0" length="0">
      <dxf>
        <alignment horizontal="center" vertical="top"/>
      </dxf>
    </rfmt>
    <rfmt sheetId="2" sqref="AS14" start="0" length="0">
      <dxf>
        <alignment horizontal="center" vertical="top"/>
      </dxf>
    </rfmt>
    <rfmt sheetId="2" sqref="AT14" start="0" length="0">
      <dxf>
        <alignment horizontal="center" vertical="top"/>
      </dxf>
    </rfmt>
  </rrc>
  <rrc rId="851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/>
    <rfmt sheetId="2" sqref="A14" start="0" length="0">
      <dxf>
        <font>
          <b/>
          <sz val="11"/>
          <color theme="1"/>
          <name val="Calibri"/>
          <family val="2"/>
          <scheme val="minor"/>
        </font>
        <alignment horizontal="center" vertical="center"/>
        <border outline="0">
          <left style="thin">
            <color auto="1"/>
          </left>
          <right style="thin">
            <color auto="1"/>
          </right>
        </border>
      </dxf>
    </rfmt>
    <rfmt sheetId="2" sqref="B1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 numFmtId="19">
      <nc r="C14">
        <v>43361</v>
      </nc>
      <ndxf>
        <font>
          <b/>
          <sz val="11"/>
          <color theme="1"/>
          <name val="Calibri"/>
          <family val="2"/>
          <scheme val="minor"/>
        </font>
        <numFmt numFmtId="165" formatCode="[$-F800]dddd\,\ mmmm\ dd\,\ yyyy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23">
      <nc r="D14">
        <v>0.5625</v>
      </nc>
      <ndxf>
        <numFmt numFmtId="23" formatCode="h:mm\ AM/PM"/>
        <fill>
          <patternFill patternType="solid">
            <bgColor theme="0" tint="-0.249977111117893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14" t="inlineStr">
        <is>
          <t>Female 50+ Current Smokers Intend to Quit Mix of Regular / Menthol Users</t>
        </is>
      </nc>
      <ndxf>
        <alignment vertical="top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F14" t="inlineStr">
        <is>
          <t>Lauren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G14" t="inlineStr">
        <is>
          <t>L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H14" t="inlineStr">
        <is>
          <t>Female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I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J14" t="inlineStr">
        <is>
          <t>CA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K14">
        <v>60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19">
      <nc r="L14">
        <v>21193</v>
      </nc>
      <ndxf>
        <numFmt numFmtId="164" formatCode="[$-409]mmmm\ d\,\ yyyy;@"/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M14" t="inlineStr">
        <is>
          <t>None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N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O14" t="inlineStr">
        <is>
          <t>6 to 12 months ago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P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Q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R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S14" t="inlineStr">
        <is>
          <t>Every day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U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V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4" t="inlineStr">
        <is>
          <t>Marlboro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X14" t="inlineStr">
        <is>
          <t>Lighter Taste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Y14" t="inlineStr">
        <is>
          <t>Non-Menthol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Z14" t="inlineStr">
        <is>
          <t>0 times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A14">
        <v>40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B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C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D14" t="inlineStr">
        <is>
          <t>More than 6 months ago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E14">
        <v>8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F14">
        <v>5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G14" t="inlineStr">
        <is>
          <t>Some college or vocational/technical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H14" t="inlineStr">
        <is>
          <t>Caucasian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I14" t="inlineStr">
        <is>
          <t>$150K+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J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AK14" start="0" length="0">
      <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L14" start="0" length="0">
      <dxf>
        <alignment horizontal="center" vertical="top"/>
      </dxf>
    </rfmt>
    <rfmt sheetId="2" sqref="AM14" start="0" length="0">
      <dxf>
        <alignment horizontal="center" vertical="top"/>
      </dxf>
    </rfmt>
    <rfmt sheetId="2" sqref="AN14" start="0" length="0">
      <dxf>
        <alignment horizontal="center" vertical="top"/>
      </dxf>
    </rfmt>
    <rfmt sheetId="2" sqref="AO14" start="0" length="0">
      <dxf>
        <alignment horizontal="center" vertical="top"/>
      </dxf>
    </rfmt>
    <rfmt sheetId="2" sqref="AP14" start="0" length="0">
      <dxf>
        <alignment horizontal="center" vertical="top"/>
      </dxf>
    </rfmt>
    <rfmt sheetId="2" sqref="AQ14" start="0" length="0">
      <dxf>
        <alignment horizontal="center" vertical="top"/>
      </dxf>
    </rfmt>
    <rfmt sheetId="2" sqref="AR14" start="0" length="0">
      <dxf>
        <alignment horizontal="center" vertical="top"/>
      </dxf>
    </rfmt>
    <rfmt sheetId="2" sqref="AS14" start="0" length="0">
      <dxf>
        <alignment horizontal="center" vertical="top"/>
      </dxf>
    </rfmt>
    <rfmt sheetId="2" sqref="AT14" start="0" length="0">
      <dxf>
        <alignment horizontal="center" vertical="top"/>
      </dxf>
    </rfmt>
  </rrc>
  <rrc rId="852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/>
    <rfmt sheetId="2" sqref="A14" start="0" length="0">
      <dxf>
        <font>
          <b/>
          <sz val="11"/>
          <color theme="1"/>
          <name val="Calibri"/>
          <family val="2"/>
          <scheme val="minor"/>
        </font>
        <alignment horizontal="center" vertical="center"/>
        <border outline="0">
          <left style="thin">
            <color auto="1"/>
          </left>
          <right style="thin">
            <color auto="1"/>
          </right>
        </border>
      </dxf>
    </rfmt>
    <rfmt sheetId="2" sqref="B14" start="0" length="0">
      <dxf>
        <font>
          <b/>
          <sz val="11"/>
          <color theme="1"/>
          <name val="Calibri"/>
          <family val="2"/>
          <scheme val="minor"/>
        </font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 numFmtId="19">
      <nc r="C14">
        <v>43361</v>
      </nc>
      <ndxf>
        <font>
          <b/>
          <sz val="11"/>
          <color theme="1"/>
          <name val="Calibri"/>
          <family val="2"/>
          <scheme val="minor"/>
        </font>
        <numFmt numFmtId="165" formatCode="[$-F800]dddd\,\ mmmm\ dd\,\ yyyy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23">
      <nc r="D14">
        <v>0.61458333333333337</v>
      </nc>
      <ndxf>
        <numFmt numFmtId="23" formatCode="h:mm\ AM/PM"/>
        <fill>
          <patternFill patternType="solid">
            <bgColor theme="0" tint="-0.249977111117893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14" t="inlineStr">
        <is>
          <t>Male 26-34 Current Smokers Intend to Quit Mix of Regular / Menthol Users</t>
        </is>
      </nc>
      <ndxf>
        <alignment vertical="top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F14" t="inlineStr">
        <is>
          <t>Garrett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G14" t="inlineStr">
        <is>
          <t>Z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H14" t="inlineStr">
        <is>
          <t>Male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I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J14" t="inlineStr">
        <is>
          <t>CA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K14">
        <v>29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19">
      <nc r="L14">
        <v>32742</v>
      </nc>
      <ndxf>
        <numFmt numFmtId="164" formatCode="[$-409]mmmm\ d\,\ yyyy;@"/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M14" t="inlineStr">
        <is>
          <t>None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N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O14" t="inlineStr">
        <is>
          <t>Over 12 months ago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P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Q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R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S14" t="inlineStr">
        <is>
          <t>Every day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U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V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4" t="inlineStr">
        <is>
          <t>American Spirit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X14" t="inlineStr">
        <is>
          <t>Full-flavor Taste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Y14" t="inlineStr">
        <is>
          <t>Non-Menthol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Z14" t="inlineStr">
        <is>
          <t>5 times or more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A14">
        <v>6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B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C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D14" t="inlineStr">
        <is>
          <t>More than 6 months ago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E14">
        <v>7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F14">
        <v>1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G14" t="inlineStr">
        <is>
          <t>4-year college degree or more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H14" t="inlineStr">
        <is>
          <t>Caucasian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I14" t="inlineStr">
        <is>
          <t>$150K+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J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AK14" start="0" length="0">
      <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L14" start="0" length="0">
      <dxf>
        <alignment horizontal="center" vertical="top"/>
      </dxf>
    </rfmt>
    <rfmt sheetId="2" sqref="AM14" start="0" length="0">
      <dxf>
        <alignment horizontal="center" vertical="top"/>
      </dxf>
    </rfmt>
    <rfmt sheetId="2" sqref="AN14" start="0" length="0">
      <dxf>
        <alignment horizontal="center" vertical="top"/>
      </dxf>
    </rfmt>
    <rfmt sheetId="2" sqref="AO14" start="0" length="0">
      <dxf>
        <alignment horizontal="center" vertical="top"/>
      </dxf>
    </rfmt>
    <rfmt sheetId="2" sqref="AP14" start="0" length="0">
      <dxf>
        <alignment horizontal="center" vertical="top"/>
      </dxf>
    </rfmt>
    <rfmt sheetId="2" sqref="AQ14" start="0" length="0">
      <dxf>
        <alignment horizontal="center" vertical="top"/>
      </dxf>
    </rfmt>
    <rfmt sheetId="2" sqref="AR14" start="0" length="0">
      <dxf>
        <alignment horizontal="center" vertical="top"/>
      </dxf>
    </rfmt>
    <rfmt sheetId="2" sqref="AS14" start="0" length="0">
      <dxf>
        <alignment horizontal="center" vertical="top"/>
      </dxf>
    </rfmt>
    <rfmt sheetId="2" sqref="AT14" start="0" length="0">
      <dxf>
        <alignment horizontal="center" vertical="top"/>
      </dxf>
    </rfmt>
  </rrc>
  <rrc rId="853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/>
    <rfmt sheetId="2" sqref="A14" start="0" length="0">
      <dxf>
        <font>
          <b/>
          <sz val="11"/>
          <color theme="1"/>
          <name val="Calibri"/>
          <family val="2"/>
          <scheme val="minor"/>
        </font>
        <alignment horizontal="center" vertical="center"/>
        <border outline="0">
          <left style="thin">
            <color auto="1"/>
          </left>
          <right style="thin">
            <color auto="1"/>
          </right>
        </border>
      </dxf>
    </rfmt>
    <rfmt sheetId="2" sqref="B14" start="0" length="0">
      <dxf>
        <font>
          <b/>
          <sz val="11"/>
          <color theme="1"/>
          <name val="Calibri"/>
          <family val="2"/>
          <scheme val="minor"/>
        </font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 numFmtId="19">
      <nc r="C14">
        <v>43361</v>
      </nc>
      <ndxf>
        <font>
          <b/>
          <sz val="11"/>
          <color theme="1"/>
          <name val="Calibri"/>
          <family val="2"/>
          <scheme val="minor"/>
        </font>
        <numFmt numFmtId="165" formatCode="[$-F800]dddd\,\ mmmm\ dd\,\ yyyy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23">
      <nc r="D14">
        <v>0.66666666666666663</v>
      </nc>
      <ndxf>
        <numFmt numFmtId="23" formatCode="h:mm\ AM/PM"/>
        <fill>
          <patternFill patternType="solid">
            <bgColor theme="0" tint="-0.249977111117893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14" t="inlineStr">
        <is>
          <t xml:space="preserve">Female 50+ Never Users  </t>
        </is>
      </nc>
      <ndxf>
        <alignment vertical="top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F14" t="inlineStr">
        <is>
          <t>Tamara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G14" t="inlineStr">
        <is>
          <t>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H14" t="inlineStr">
        <is>
          <t>Female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I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J14" t="inlineStr">
        <is>
          <t>CA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K14">
        <v>56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19">
      <nc r="L14">
        <v>22675</v>
      </nc>
      <ndxf>
        <numFmt numFmtId="164" formatCode="[$-409]mmmm\ d\,\ yyyy;@"/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M14" t="inlineStr">
        <is>
          <t>None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N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O14" t="inlineStr">
        <is>
          <t>6 to 12 months ago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P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Q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R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S14" t="inlineStr">
        <is>
          <t>Not at all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U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V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X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Y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Z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A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B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C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D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E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F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G14" t="inlineStr">
        <is>
          <t>4-year college degree or more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H14" t="inlineStr">
        <is>
          <t>Caucasian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I14" t="inlineStr">
        <is>
          <t>$75K-100K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J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K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AL14" start="0" length="0">
      <dxf>
        <alignment horizontal="center" vertical="top"/>
      </dxf>
    </rfmt>
    <rfmt sheetId="2" sqref="AM14" start="0" length="0">
      <dxf>
        <alignment horizontal="center" vertical="top"/>
      </dxf>
    </rfmt>
    <rfmt sheetId="2" sqref="AN14" start="0" length="0">
      <dxf>
        <alignment horizontal="center" vertical="top"/>
      </dxf>
    </rfmt>
    <rfmt sheetId="2" sqref="AO14" start="0" length="0">
      <dxf>
        <alignment horizontal="center" vertical="top"/>
      </dxf>
    </rfmt>
    <rfmt sheetId="2" sqref="AP14" start="0" length="0">
      <dxf>
        <alignment horizontal="center" vertical="top"/>
      </dxf>
    </rfmt>
    <rfmt sheetId="2" sqref="AQ14" start="0" length="0">
      <dxf>
        <alignment horizontal="center" vertical="top"/>
      </dxf>
    </rfmt>
    <rfmt sheetId="2" sqref="AR14" start="0" length="0">
      <dxf>
        <alignment horizontal="center" vertical="top"/>
      </dxf>
    </rfmt>
    <rfmt sheetId="2" sqref="AS14" start="0" length="0">
      <dxf>
        <alignment horizontal="center" vertical="top"/>
      </dxf>
    </rfmt>
    <rfmt sheetId="2" sqref="AT14" start="0" length="0">
      <dxf>
        <alignment horizontal="center" vertical="top"/>
      </dxf>
    </rfmt>
  </rrc>
  <rrc rId="854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/>
    <rfmt sheetId="2" sqref="A14" start="0" length="0">
      <dxf>
        <font>
          <b/>
          <sz val="11"/>
          <color theme="1"/>
          <name val="Calibri"/>
          <family val="2"/>
          <scheme val="minor"/>
        </font>
        <alignment horizontal="center" vertical="center"/>
        <border outline="0">
          <left style="thin">
            <color auto="1"/>
          </left>
          <right style="thin">
            <color auto="1"/>
          </right>
        </border>
      </dxf>
    </rfmt>
    <rfmt sheetId="2" sqref="B14" start="0" length="0">
      <dxf>
        <font>
          <b/>
          <sz val="11"/>
          <color theme="1"/>
          <name val="Calibri"/>
          <family val="2"/>
          <scheme val="minor"/>
        </font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 numFmtId="19">
      <nc r="C14">
        <v>43361</v>
      </nc>
      <ndxf>
        <font>
          <b/>
          <sz val="11"/>
          <color theme="1"/>
          <name val="Calibri"/>
          <family val="2"/>
          <scheme val="minor"/>
        </font>
        <numFmt numFmtId="165" formatCode="[$-F800]dddd\,\ mmmm\ dd\,\ yyyy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23">
      <nc r="D14">
        <v>0.71875</v>
      </nc>
      <ndxf>
        <numFmt numFmtId="23" formatCode="h:mm\ AM/PM"/>
        <fill>
          <patternFill patternType="solid">
            <bgColor theme="0" tint="-0.249977111117893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14" t="inlineStr">
        <is>
          <t xml:space="preserve">Female 35-49 Former Smokers Long-Term Quitters (&gt;12 months) </t>
        </is>
      </nc>
      <ndxf>
        <alignment vertical="top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F14" t="inlineStr">
        <is>
          <t>Christina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G14" t="inlineStr">
        <is>
          <t>P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H14" t="inlineStr">
        <is>
          <t>Female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I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J14" t="inlineStr">
        <is>
          <t>CA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K14">
        <v>40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19">
      <nc r="L14">
        <v>28398</v>
      </nc>
      <ndxf>
        <numFmt numFmtId="164" formatCode="[$-409]mmmm\ d\,\ yyyy;@"/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M14" t="inlineStr">
        <is>
          <t>None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N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O14" t="inlineStr">
        <is>
          <t>Over 12 months ago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P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Q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R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S14" t="inlineStr">
        <is>
          <t>Not at all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U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V14" t="inlineStr">
        <is>
          <t>5 years to less 15 years ago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X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Y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Z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A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B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C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D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E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F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G14" t="inlineStr">
        <is>
          <t>Some college or vocational/technical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H14" t="inlineStr">
        <is>
          <t>Caucasian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I14" t="inlineStr">
        <is>
          <t>$50K-75K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J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K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AL14" start="0" length="0">
      <dxf>
        <alignment horizontal="center" vertical="top"/>
      </dxf>
    </rfmt>
    <rfmt sheetId="2" sqref="AM14" start="0" length="0">
      <dxf>
        <alignment horizontal="center" vertical="top"/>
      </dxf>
    </rfmt>
    <rfmt sheetId="2" sqref="AN14" start="0" length="0">
      <dxf>
        <alignment horizontal="center" vertical="top"/>
      </dxf>
    </rfmt>
    <rfmt sheetId="2" sqref="AO14" start="0" length="0">
      <dxf>
        <alignment horizontal="center" vertical="top"/>
      </dxf>
    </rfmt>
    <rfmt sheetId="2" sqref="AP14" start="0" length="0">
      <dxf>
        <alignment horizontal="center" vertical="top"/>
      </dxf>
    </rfmt>
    <rfmt sheetId="2" sqref="AQ14" start="0" length="0">
      <dxf>
        <alignment horizontal="center" vertical="top"/>
      </dxf>
    </rfmt>
    <rfmt sheetId="2" sqref="AR14" start="0" length="0">
      <dxf>
        <alignment horizontal="center" vertical="top"/>
      </dxf>
    </rfmt>
    <rfmt sheetId="2" sqref="AS14" start="0" length="0">
      <dxf>
        <alignment horizontal="center" vertical="top"/>
      </dxf>
    </rfmt>
    <rfmt sheetId="2" sqref="AT14" start="0" length="0">
      <dxf>
        <alignment horizontal="center" vertical="top"/>
      </dxf>
    </rfmt>
  </rrc>
  <rrc rId="855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/>
    <rfmt sheetId="2" sqref="A14" start="0" length="0">
      <dxf>
        <font>
          <b/>
          <sz val="11"/>
          <color theme="1"/>
          <name val="Calibri"/>
          <family val="2"/>
          <scheme val="minor"/>
        </font>
        <alignment horizontal="center" vertical="center"/>
        <border outline="0">
          <left style="thin">
            <color auto="1"/>
          </left>
          <right style="thin">
            <color auto="1"/>
          </right>
        </border>
      </dxf>
    </rfmt>
    <rfmt sheetId="2" sqref="B1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 numFmtId="19">
      <nc r="C14">
        <v>43361</v>
      </nc>
      <ndxf>
        <font>
          <b/>
          <sz val="11"/>
          <color theme="1"/>
          <name val="Calibri"/>
          <family val="2"/>
          <scheme val="minor"/>
        </font>
        <numFmt numFmtId="165" formatCode="[$-F800]dddd\,\ mmmm\ dd\,\ yyyy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23">
      <nc r="D14">
        <v>0.77083333333333337</v>
      </nc>
      <ndxf>
        <numFmt numFmtId="23" formatCode="h:mm\ AM/PM"/>
        <fill>
          <patternFill patternType="solid">
            <bgColor theme="0" tint="-0.249977111117893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14" t="inlineStr">
        <is>
          <t xml:space="preserve">Male 21-25 Former Smokers Recent Quitters (&lt;12 months) </t>
        </is>
      </nc>
      <ndxf>
        <alignment vertical="top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F14" t="inlineStr">
        <is>
          <t>Henry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G14" t="inlineStr">
        <is>
          <t>K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H14" t="inlineStr">
        <is>
          <t>Male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I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J14" t="inlineStr">
        <is>
          <t>CA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K14">
        <v>21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19">
      <nc r="L14">
        <v>35317</v>
      </nc>
      <ndxf>
        <numFmt numFmtId="164" formatCode="[$-409]mmmm\ d\,\ yyyy;@"/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M14" t="inlineStr">
        <is>
          <t>None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N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O14" t="inlineStr">
        <is>
          <t>6 to 12 months ago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P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Q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R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S14" t="inlineStr">
        <is>
          <t>Not at all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U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V14" t="inlineStr">
        <is>
          <t>3 months to less than 6 months ago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X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Y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Z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A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B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C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D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E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F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G14" t="inlineStr">
        <is>
          <t>4-year college degree or more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H14" t="inlineStr">
        <is>
          <t>Caucasian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I14" t="inlineStr">
        <is>
          <t>$50K-75K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J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AK14" start="0" length="0">
      <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L14" start="0" length="0">
      <dxf>
        <alignment horizontal="center" vertical="top"/>
      </dxf>
    </rfmt>
    <rfmt sheetId="2" sqref="AM14" start="0" length="0">
      <dxf>
        <alignment horizontal="center" vertical="top"/>
      </dxf>
    </rfmt>
    <rfmt sheetId="2" sqref="AN14" start="0" length="0">
      <dxf>
        <alignment horizontal="center" vertical="top"/>
      </dxf>
    </rfmt>
    <rfmt sheetId="2" sqref="AO14" start="0" length="0">
      <dxf>
        <alignment horizontal="center" vertical="top"/>
      </dxf>
    </rfmt>
    <rfmt sheetId="2" sqref="AP14" start="0" length="0">
      <dxf>
        <alignment horizontal="center" vertical="top"/>
      </dxf>
    </rfmt>
    <rfmt sheetId="2" sqref="AQ14" start="0" length="0">
      <dxf>
        <alignment horizontal="center" vertical="top"/>
      </dxf>
    </rfmt>
    <rfmt sheetId="2" sqref="AR14" start="0" length="0">
      <dxf>
        <alignment horizontal="center" vertical="top"/>
      </dxf>
    </rfmt>
    <rfmt sheetId="2" sqref="AS14" start="0" length="0">
      <dxf>
        <alignment horizontal="center" vertical="top"/>
      </dxf>
    </rfmt>
    <rfmt sheetId="2" sqref="AT14" start="0" length="0">
      <dxf>
        <alignment horizontal="center" vertical="top"/>
      </dxf>
    </rfmt>
  </rrc>
  <rrc rId="856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/>
    <rfmt sheetId="2" sqref="A14" start="0" length="0">
      <dxf>
        <font>
          <b/>
          <sz val="11"/>
          <color theme="1"/>
          <name val="Calibri"/>
          <family val="2"/>
          <scheme val="minor"/>
        </font>
        <alignment horizontal="center" vertical="center"/>
        <border outline="0">
          <left style="thin">
            <color auto="1"/>
          </left>
          <right style="thin">
            <color auto="1"/>
          </right>
          <bottom style="thin">
            <color auto="1"/>
          </bottom>
        </border>
      </dxf>
    </rfmt>
    <rfmt sheetId="2" sqref="B14" start="0" length="0">
      <dxf>
        <font>
          <b/>
          <sz val="11"/>
          <color theme="1"/>
          <name val="Calibri"/>
          <family val="2"/>
          <scheme val="minor"/>
        </font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 numFmtId="19">
      <nc r="C14">
        <v>43361</v>
      </nc>
      <ndxf>
        <font>
          <b/>
          <sz val="11"/>
          <color theme="1"/>
          <name val="Calibri"/>
          <family val="2"/>
          <scheme val="minor"/>
        </font>
        <numFmt numFmtId="165" formatCode="[$-F800]dddd\,\ mmmm\ dd\,\ yyyy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23">
      <nc r="D14">
        <v>0.82291666666666663</v>
      </nc>
      <ndxf>
        <numFmt numFmtId="23" formatCode="h:mm\ AM/PM"/>
        <fill>
          <patternFill patternType="solid">
            <bgColor theme="0" tint="-0.249977111117893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14" t="inlineStr">
        <is>
          <t xml:space="preserve">Female 21-25 Never Users  </t>
        </is>
      </nc>
      <ndxf>
        <alignment vertical="top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F14" t="inlineStr">
        <is>
          <t>Anyela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G14" t="inlineStr">
        <is>
          <t>D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H14" t="inlineStr">
        <is>
          <t>Female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I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J14" t="inlineStr">
        <is>
          <t>CA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K14">
        <v>21</v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19">
      <nc r="L14">
        <v>35466</v>
      </nc>
      <ndxf>
        <numFmt numFmtId="164" formatCode="[$-409]mmmm\ d\,\ yyyy;@"/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M14" t="inlineStr">
        <is>
          <t>None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N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O14" t="inlineStr">
        <is>
          <t>Over 12 months ago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P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Q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R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S14" t="inlineStr">
        <is>
          <t>Not at all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14" t="inlineStr">
        <is>
          <t>No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U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V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X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Y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Z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A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B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C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D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E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F14" t="inlineStr">
        <is>
          <t>N/A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G14" t="inlineStr">
        <is>
          <t>Some college or vocational/technical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H14" t="inlineStr">
        <is>
          <t>Hispanic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I14" t="inlineStr">
        <is>
          <t>$25K-50K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AJ14" t="inlineStr">
        <is>
          <t>Yes</t>
        </is>
      </nc>
      <n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AK14" start="0" length="0">
      <dxf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AL14" start="0" length="0">
      <dxf>
        <alignment horizontal="center" vertical="top"/>
      </dxf>
    </rfmt>
    <rfmt sheetId="2" sqref="AM14" start="0" length="0">
      <dxf>
        <alignment horizontal="center" vertical="top"/>
      </dxf>
    </rfmt>
    <rfmt sheetId="2" sqref="AN14" start="0" length="0">
      <dxf>
        <alignment horizontal="center" vertical="top"/>
      </dxf>
    </rfmt>
    <rfmt sheetId="2" sqref="AO14" start="0" length="0">
      <dxf>
        <alignment horizontal="center" vertical="top"/>
      </dxf>
    </rfmt>
    <rfmt sheetId="2" sqref="AP14" start="0" length="0">
      <dxf>
        <alignment horizontal="center" vertical="top"/>
      </dxf>
    </rfmt>
    <rfmt sheetId="2" sqref="AQ14" start="0" length="0">
      <dxf>
        <alignment horizontal="center" vertical="top"/>
      </dxf>
    </rfmt>
    <rfmt sheetId="2" sqref="AR14" start="0" length="0">
      <dxf>
        <alignment horizontal="center" vertical="top"/>
      </dxf>
    </rfmt>
    <rfmt sheetId="2" sqref="AS14" start="0" length="0">
      <dxf>
        <alignment horizontal="center" vertical="top"/>
      </dxf>
    </rfmt>
    <rfmt sheetId="2" sqref="AT14" start="0" length="0">
      <dxf>
        <alignment horizontal="center" vertical="top"/>
      </dxf>
    </rfmt>
  </rrc>
  <rrc rId="857" sId="2" ref="A14:XFD14" action="deleteRow">
    <undo index="0" exp="area" ref3D="1" dr="$E$1:$E$1048576" r="B39" sId="3"/>
    <undo index="0" exp="area" ref3D="1" dr="$E$1:$E$1048576" r="B38" sId="3"/>
    <undo index="0" exp="area" ref3D="1" dr="$E$1:$E$1048576" r="B37" sId="3"/>
    <undo index="0" exp="area" ref3D="1" dr="$E$1:$E$1048576" r="B36" sId="3"/>
    <undo index="0" exp="area" ref3D="1" dr="$E$1:$E$1048576" r="B35" sId="3"/>
    <undo index="0" exp="area" ref3D="1" dr="$E$1:$E$1048576" r="B34" sId="3"/>
    <undo index="0" exp="area" ref3D="1" dr="$E$1:$E$1048576" r="B33" sId="3"/>
    <undo index="0" exp="area" ref3D="1" dr="$E$1:$E$1048576" r="B32" sId="3"/>
    <undo index="0" exp="area" ref3D="1" dr="$E$1:$E$1048576" r="B31" sId="3"/>
    <undo index="0" exp="area" ref3D="1" dr="$E$1:$E$1048576" r="B30" sId="3"/>
    <undo index="0" exp="area" ref3D="1" dr="$E$1:$E$1048576" r="B29" sId="3"/>
    <undo index="0" exp="area" ref3D="1" dr="$E$1:$E$1048576" r="B28" sId="3"/>
    <undo index="0" exp="area" ref3D="1" dr="$E$1:$E$1048576" r="B27" sId="3"/>
    <undo index="0" exp="area" ref3D="1" dr="$E$1:$E$1048576" r="B26" sId="3"/>
    <undo index="0" exp="area" ref3D="1" dr="$E$1:$E$1048576" r="B25" sId="3"/>
    <undo index="0" exp="area" ref3D="1" dr="$E$1:$E$1048576" r="B24" sId="3"/>
    <undo index="0" exp="area" ref3D="1" dr="$E$1:$E$1048576" r="B23" sId="3"/>
    <undo index="0" exp="area" ref3D="1" dr="$E$1:$E$1048576" r="B22" sId="3"/>
    <undo index="0" exp="area" ref3D="1" dr="$E$1:$E$1048576" r="B21" sId="3"/>
    <undo index="0" exp="area" ref3D="1" dr="$E$1:$E$1048576" r="B20" sId="3"/>
    <undo index="0" exp="area" ref3D="1" dr="$E$1:$E$1048576" r="B19" sId="3"/>
    <undo index="0" exp="area" ref3D="1" dr="$E$1:$E$1048576" r="B18" sId="3"/>
    <undo index="0" exp="area" ref3D="1" dr="$E$1:$E$1048576" r="B17" sId="3"/>
    <undo index="0" exp="area" ref3D="1" dr="$E$1:$E$1048576" r="B16" sId="3"/>
    <undo index="0" exp="area" ref3D="1" dr="$E$1:$E$1048576" r="B15" sId="3"/>
    <undo index="0" exp="area" ref3D="1" dr="$E$1:$E$1048576" r="B14" sId="3"/>
    <undo index="0" exp="area" ref3D="1" dr="$E$1:$E$1048576" r="B13" sId="3"/>
    <undo index="0" exp="area" ref3D="1" dr="$E$1:$E$1048576" r="B12" sId="3"/>
    <undo index="0" exp="area" ref3D="1" dr="$E$1:$E$1048576" r="B11" sId="3"/>
    <undo index="0" exp="area" ref3D="1" dr="$E$1:$E$1048576" r="B10" sId="3"/>
    <undo index="0" exp="area" ref3D="1" dr="$E$1:$E$1048576" r="B9" sId="3"/>
    <undo index="0" exp="area" ref3D="1" dr="$E$1:$E$1048576" r="B8" sId="3"/>
    <undo index="0" exp="area" ref3D="1" dr="$E$1:$E$1048576" r="B7" sId="3"/>
    <undo index="0" exp="area" ref3D="1" dr="$E$1:$E$1048576" r="B6" sId="3"/>
    <undo index="0" exp="area" ref3D="1" dr="$E$1:$E$1048576" r="B5" sId="3"/>
    <undo index="0" exp="area" ref3D="1" dr="$E$1:$E$1048576" r="B4" sId="3"/>
    <undo index="0" exp="area" ref3D="1" dr="$E$1:$E$1048576" r="B3" sId="3"/>
    <undo index="0" exp="area" ref3D="1" dr="$E$1:$E$1048576" r="B2" sId="3"/>
    <rfmt sheetId="2" xfDxf="1" sqref="A14:XFD14" start="0" length="0"/>
    <rfmt sheetId="2" sqref="A14" start="0" length="0">
      <dxf>
        <font>
          <b/>
          <sz val="11"/>
          <color theme="1"/>
          <name val="Calibri"/>
          <family val="2"/>
          <scheme val="minor"/>
        </font>
        <fill>
          <patternFill patternType="solid">
            <bgColor theme="1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B14" start="0" length="0">
      <dxf>
        <font>
          <b/>
          <sz val="11"/>
          <color theme="1"/>
          <name val="Calibri"/>
          <family val="2"/>
          <scheme val="minor"/>
        </font>
        <fill>
          <patternFill patternType="solid">
            <bgColor theme="1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C14" start="0" length="0">
      <dxf>
        <font>
          <b/>
          <sz val="11"/>
          <color theme="1"/>
          <name val="Calibri"/>
          <family val="2"/>
          <scheme val="minor"/>
        </font>
        <fill>
          <patternFill patternType="solid">
            <bgColor theme="1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D14" start="0" length="0">
      <dxf>
        <fill>
          <patternFill patternType="solid">
            <bgColor theme="1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E14" start="0" length="0">
      <dxf>
        <fill>
          <patternFill patternType="solid">
            <bgColor theme="1"/>
          </patternFill>
        </fill>
        <alignment vertical="top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F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G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H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I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J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K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L14" start="0" length="0">
      <dxf>
        <numFmt numFmtId="164" formatCode="[$-409]mmmm\ d\,\ yyyy;@"/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M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N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O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P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Q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R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S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T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U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V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W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X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Y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Z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AA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AB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AC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AD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AE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AF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AG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AH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AI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AJ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AK14" start="0" length="0">
      <dxf>
        <fill>
          <patternFill patternType="solid">
            <bgColor theme="1"/>
          </patternFill>
        </fill>
        <alignment horizontal="center" vertical="top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dxf>
    </rfmt>
    <rfmt sheetId="2" sqref="AL14" start="0" length="0">
      <dxf>
        <alignment horizontal="center" vertical="top"/>
      </dxf>
    </rfmt>
    <rfmt sheetId="2" sqref="AM14" start="0" length="0">
      <dxf>
        <alignment horizontal="center" vertical="top"/>
      </dxf>
    </rfmt>
    <rfmt sheetId="2" sqref="AN14" start="0" length="0">
      <dxf>
        <alignment horizontal="center" vertical="top"/>
      </dxf>
    </rfmt>
    <rfmt sheetId="2" sqref="AO14" start="0" length="0">
      <dxf>
        <alignment horizontal="center" vertical="top"/>
      </dxf>
    </rfmt>
    <rfmt sheetId="2" sqref="AP14" start="0" length="0">
      <dxf>
        <alignment horizontal="center" vertical="top"/>
      </dxf>
    </rfmt>
    <rfmt sheetId="2" sqref="AQ14" start="0" length="0">
      <dxf>
        <alignment horizontal="center" vertical="top"/>
      </dxf>
    </rfmt>
    <rfmt sheetId="2" sqref="AR14" start="0" length="0">
      <dxf>
        <alignment horizontal="center" vertical="top"/>
      </dxf>
    </rfmt>
    <rfmt sheetId="2" sqref="AS14" start="0" length="0">
      <dxf>
        <alignment horizontal="center" vertical="top"/>
      </dxf>
    </rfmt>
    <rfmt sheetId="2" sqref="AT14" start="0" length="0">
      <dxf>
        <alignment horizontal="center" vertical="top"/>
      </dxf>
    </rfmt>
  </rrc>
  <rcc rId="858" sId="2">
    <nc r="B7" t="inlineStr">
      <is>
        <t>Showed</t>
      </is>
    </nc>
  </rcc>
  <rcc rId="859" sId="2">
    <nc r="B10" t="inlineStr">
      <is>
        <t>Showed</t>
      </is>
    </nc>
  </rcc>
  <rcc rId="860" sId="2">
    <nc r="B11" t="inlineStr">
      <is>
        <t>Showed</t>
      </is>
    </nc>
  </rcc>
  <rcc rId="861" sId="2">
    <nc r="B12" t="inlineStr">
      <is>
        <t>Showed</t>
      </is>
    </nc>
  </rcc>
  <rcc rId="862" sId="2">
    <nc r="B8" t="inlineStr">
      <is>
        <t>Showed</t>
      </is>
    </nc>
  </rcc>
  <rdn rId="0" localSheetId="2" customView="1" name="Z_C5E80831_2E5C_4171_BDD6_087D1E6A808C_.wvu.FilterData" hidden="1" oldHidden="1">
    <formula>'60 minute Discussion'!$B$2:$AK$4</formula>
  </rdn>
  <rdn rId="0" localSheetId="3" customView="1" name="Z_C5E80831_2E5C_4171_BDD6_087D1E6A808C_.wvu.FilterData" hidden="1" oldHidden="1">
    <formula>Quota!$A$1:$B$41</formula>
  </rdn>
  <rcv guid="{C5E80831-2E5C-4171-BDD6-087D1E6A808C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2"/>
  <sheetViews>
    <sheetView zoomScale="80" zoomScaleNormal="80" zoomScalePageLayoutView="80" workbookViewId="0">
      <selection activeCell="C49" sqref="C49"/>
    </sheetView>
  </sheetViews>
  <sheetFormatPr defaultColWidth="8.85546875" defaultRowHeight="15" x14ac:dyDescent="0.25"/>
  <cols>
    <col min="1" max="1" width="30" bestFit="1" customWidth="1"/>
    <col min="2" max="2" width="7.28515625" bestFit="1" customWidth="1"/>
    <col min="3" max="3" width="12.28515625" bestFit="1" customWidth="1"/>
    <col min="4" max="4" width="8.42578125" bestFit="1" customWidth="1"/>
    <col min="5" max="5" width="10" bestFit="1" customWidth="1"/>
  </cols>
  <sheetData>
    <row r="1" spans="1:5" x14ac:dyDescent="0.25">
      <c r="A1" s="6" t="s">
        <v>46</v>
      </c>
      <c r="B1" s="7" t="s">
        <v>47</v>
      </c>
      <c r="C1" s="7" t="s">
        <v>48</v>
      </c>
      <c r="D1" s="7" t="s">
        <v>49</v>
      </c>
      <c r="E1" s="7" t="s">
        <v>50</v>
      </c>
    </row>
    <row r="2" spans="1:5" ht="15.75" thickBot="1" x14ac:dyDescent="0.3">
      <c r="A2" s="8"/>
      <c r="B2" s="9"/>
      <c r="C2" s="9"/>
      <c r="D2" s="9"/>
      <c r="E2" s="9"/>
    </row>
    <row r="3" spans="1:5" x14ac:dyDescent="0.25">
      <c r="A3" s="10" t="s">
        <v>51</v>
      </c>
      <c r="B3" s="11"/>
      <c r="C3" s="11"/>
      <c r="D3" s="11"/>
      <c r="E3" s="12"/>
    </row>
    <row r="4" spans="1:5" x14ac:dyDescent="0.25">
      <c r="A4" s="13" t="s">
        <v>52</v>
      </c>
      <c r="B4" s="14"/>
      <c r="C4" s="14"/>
      <c r="D4" s="14"/>
      <c r="E4" s="15"/>
    </row>
    <row r="5" spans="1:5" x14ac:dyDescent="0.25">
      <c r="A5" s="13" t="s">
        <v>53</v>
      </c>
      <c r="B5" s="14"/>
      <c r="C5" s="14"/>
      <c r="D5" s="14"/>
      <c r="E5" s="15"/>
    </row>
    <row r="6" spans="1:5" x14ac:dyDescent="0.25">
      <c r="A6" s="13" t="s">
        <v>54</v>
      </c>
      <c r="B6" s="14"/>
      <c r="C6" s="14"/>
      <c r="D6" s="14"/>
      <c r="E6" s="15"/>
    </row>
    <row r="7" spans="1:5" x14ac:dyDescent="0.25">
      <c r="A7" s="13" t="s">
        <v>55</v>
      </c>
      <c r="B7" s="14"/>
      <c r="C7" s="14"/>
      <c r="D7" s="14"/>
      <c r="E7" s="15"/>
    </row>
    <row r="8" spans="1:5" x14ac:dyDescent="0.25">
      <c r="A8" s="13" t="s">
        <v>56</v>
      </c>
      <c r="B8" s="14"/>
      <c r="C8" s="14"/>
      <c r="D8" s="14"/>
      <c r="E8" s="15"/>
    </row>
    <row r="9" spans="1:5" x14ac:dyDescent="0.25">
      <c r="A9" s="13" t="s">
        <v>57</v>
      </c>
      <c r="B9" s="14"/>
      <c r="C9" s="14"/>
      <c r="D9" s="14"/>
      <c r="E9" s="15"/>
    </row>
    <row r="10" spans="1:5" x14ac:dyDescent="0.25">
      <c r="A10" s="13" t="s">
        <v>58</v>
      </c>
      <c r="B10" s="14"/>
      <c r="C10" s="14"/>
      <c r="D10" s="14"/>
      <c r="E10" s="15"/>
    </row>
    <row r="11" spans="1:5" x14ac:dyDescent="0.25">
      <c r="A11" s="13" t="s">
        <v>59</v>
      </c>
      <c r="B11" s="14"/>
      <c r="C11" s="14"/>
      <c r="D11" s="14"/>
      <c r="E11" s="15"/>
    </row>
    <row r="12" spans="1:5" x14ac:dyDescent="0.25">
      <c r="A12" s="13" t="s">
        <v>60</v>
      </c>
      <c r="B12" s="14"/>
      <c r="C12" s="14"/>
      <c r="D12" s="14"/>
      <c r="E12" s="15"/>
    </row>
    <row r="13" spans="1:5" x14ac:dyDescent="0.25">
      <c r="A13" s="13" t="s">
        <v>61</v>
      </c>
      <c r="B13" s="14"/>
      <c r="C13" s="14"/>
      <c r="D13" s="14"/>
      <c r="E13" s="15"/>
    </row>
    <row r="14" spans="1:5" x14ac:dyDescent="0.25">
      <c r="A14" s="13" t="s">
        <v>62</v>
      </c>
      <c r="B14" s="14"/>
      <c r="C14" s="14"/>
      <c r="D14" s="14"/>
      <c r="E14" s="15"/>
    </row>
    <row r="15" spans="1:5" x14ac:dyDescent="0.25">
      <c r="A15" s="13" t="s">
        <v>63</v>
      </c>
      <c r="B15" s="14"/>
      <c r="C15" s="14"/>
      <c r="D15" s="14"/>
      <c r="E15" s="15"/>
    </row>
    <row r="16" spans="1:5" x14ac:dyDescent="0.25">
      <c r="A16" s="13" t="s">
        <v>64</v>
      </c>
      <c r="B16" s="14"/>
      <c r="C16" s="14"/>
      <c r="D16" s="14"/>
      <c r="E16" s="15"/>
    </row>
    <row r="17" spans="1:5" x14ac:dyDescent="0.25">
      <c r="A17" s="13" t="s">
        <v>65</v>
      </c>
      <c r="B17" s="14"/>
      <c r="C17" s="14"/>
      <c r="D17" s="14"/>
      <c r="E17" s="15"/>
    </row>
    <row r="18" spans="1:5" x14ac:dyDescent="0.25">
      <c r="A18" s="13" t="s">
        <v>66</v>
      </c>
      <c r="B18" s="14"/>
      <c r="C18" s="14"/>
      <c r="D18" s="14"/>
      <c r="E18" s="15"/>
    </row>
    <row r="19" spans="1:5" x14ac:dyDescent="0.25">
      <c r="A19" s="13" t="s">
        <v>67</v>
      </c>
      <c r="B19" s="14"/>
      <c r="C19" s="14"/>
      <c r="D19" s="14"/>
      <c r="E19" s="15"/>
    </row>
    <row r="20" spans="1:5" x14ac:dyDescent="0.25">
      <c r="A20" s="13" t="s">
        <v>68</v>
      </c>
      <c r="B20" s="14"/>
      <c r="C20" s="14"/>
      <c r="D20" s="14"/>
      <c r="E20" s="15"/>
    </row>
    <row r="21" spans="1:5" x14ac:dyDescent="0.25">
      <c r="A21" s="13" t="s">
        <v>69</v>
      </c>
      <c r="B21" s="14"/>
      <c r="C21" s="14"/>
      <c r="D21" s="14"/>
      <c r="E21" s="15"/>
    </row>
    <row r="22" spans="1:5" x14ac:dyDescent="0.25">
      <c r="A22" s="13" t="s">
        <v>70</v>
      </c>
      <c r="B22" s="14"/>
      <c r="C22" s="14"/>
      <c r="D22" s="14"/>
      <c r="E22" s="15"/>
    </row>
    <row r="23" spans="1:5" x14ac:dyDescent="0.25">
      <c r="A23" s="13" t="s">
        <v>71</v>
      </c>
      <c r="B23" s="14"/>
      <c r="C23" s="14"/>
      <c r="D23" s="14"/>
      <c r="E23" s="15"/>
    </row>
    <row r="24" spans="1:5" x14ac:dyDescent="0.25">
      <c r="A24" s="13" t="s">
        <v>72</v>
      </c>
      <c r="B24" s="14"/>
      <c r="C24" s="14"/>
      <c r="D24" s="14"/>
      <c r="E24" s="15"/>
    </row>
    <row r="25" spans="1:5" x14ac:dyDescent="0.25">
      <c r="A25" s="13" t="s">
        <v>73</v>
      </c>
      <c r="B25" s="14"/>
      <c r="C25" s="14"/>
      <c r="D25" s="14"/>
      <c r="E25" s="15"/>
    </row>
    <row r="26" spans="1:5" x14ac:dyDescent="0.25">
      <c r="A26" s="13" t="s">
        <v>74</v>
      </c>
      <c r="B26" s="14"/>
      <c r="C26" s="14"/>
      <c r="D26" s="14"/>
      <c r="E26" s="15"/>
    </row>
    <row r="27" spans="1:5" x14ac:dyDescent="0.25">
      <c r="A27" s="13" t="s">
        <v>75</v>
      </c>
      <c r="B27" s="14"/>
      <c r="C27" s="14"/>
      <c r="D27" s="14"/>
      <c r="E27" s="15"/>
    </row>
    <row r="28" spans="1:5" x14ac:dyDescent="0.25">
      <c r="A28" s="13" t="s">
        <v>76</v>
      </c>
      <c r="B28" s="14"/>
      <c r="C28" s="14"/>
      <c r="D28" s="14"/>
      <c r="E28" s="15"/>
    </row>
    <row r="29" spans="1:5" x14ac:dyDescent="0.25">
      <c r="A29" s="13" t="s">
        <v>77</v>
      </c>
      <c r="B29" s="14"/>
      <c r="C29" s="14"/>
      <c r="D29" s="14"/>
      <c r="E29" s="15"/>
    </row>
    <row r="30" spans="1:5" x14ac:dyDescent="0.25">
      <c r="A30" s="13" t="s">
        <v>78</v>
      </c>
      <c r="B30" s="14"/>
      <c r="C30" s="14"/>
      <c r="D30" s="14"/>
      <c r="E30" s="15"/>
    </row>
    <row r="31" spans="1:5" x14ac:dyDescent="0.25">
      <c r="A31" s="13" t="s">
        <v>79</v>
      </c>
      <c r="B31" s="14"/>
      <c r="C31" s="14"/>
      <c r="D31" s="14"/>
      <c r="E31" s="15"/>
    </row>
    <row r="32" spans="1:5" ht="15.75" thickBot="1" x14ac:dyDescent="0.3">
      <c r="A32" s="16" t="s">
        <v>80</v>
      </c>
      <c r="B32" s="17"/>
      <c r="C32" s="17"/>
      <c r="D32" s="17"/>
      <c r="E32" s="18"/>
    </row>
  </sheetData>
  <customSheetViews>
    <customSheetView guid="{B63647E9-9F5B-417B-9816-B46B92B9F474}" scale="80" state="hidden">
      <selection activeCell="C49" sqref="C49"/>
      <pageMargins left="0.7" right="0.7" top="0.75" bottom="0.75" header="0.3" footer="0.3"/>
    </customSheetView>
    <customSheetView guid="{D84297AD-68BB-423A-A27E-3F8B3EC7C04E}" scale="80" state="hidden">
      <selection activeCell="C49" sqref="C49"/>
      <pageMargins left="0.7" right="0.7" top="0.75" bottom="0.75" header="0.3" footer="0.3"/>
    </customSheetView>
    <customSheetView guid="{EECEC024-79B4-4C8E-BFF6-EA0F352F9112}" scale="80">
      <selection activeCell="C49" sqref="C49"/>
      <pageMargins left="0.7" right="0.7" top="0.75" bottom="0.75" header="0.3" footer="0.3"/>
    </customSheetView>
    <customSheetView guid="{14DFD879-9C76-403B-8066-BF51B84970D3}" scale="80">
      <selection activeCell="G28" sqref="G28"/>
      <pageMargins left="0.7" right="0.7" top="0.75" bottom="0.75" header="0.3" footer="0.3"/>
    </customSheetView>
    <customSheetView guid="{03BD1FB6-9949-490D-9BB0-22193EA06800}" scale="80" topLeftCell="A20">
      <selection activeCell="C38" sqref="C38"/>
      <pageMargins left="0.7" right="0.7" top="0.75" bottom="0.75" header="0.3" footer="0.3"/>
    </customSheetView>
    <customSheetView guid="{79F68D67-EC0B-4211-BFB6-154A5A73A291}" scale="80" topLeftCell="A20">
      <selection activeCell="C38" sqref="C38"/>
      <pageMargins left="0.7" right="0.7" top="0.75" bottom="0.75" header="0.3" footer="0.3"/>
    </customSheetView>
    <customSheetView guid="{5EA66FEE-5C55-4290-BC6F-7DD341D5EBB3}" scale="80">
      <selection activeCell="I31" sqref="I31"/>
    </customSheetView>
    <customSheetView guid="{C5E80831-2E5C-4171-BDD6-087D1E6A808C}" scale="80" state="hidden">
      <selection activeCell="C49" sqref="C49"/>
      <pageMargins left="0.7" right="0.7" top="0.75" bottom="0.75" header="0.3" footer="0.3"/>
    </customSheetView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T46"/>
  <sheetViews>
    <sheetView showGridLines="0" tabSelected="1" zoomScale="70" zoomScaleNormal="70" zoomScalePageLayoutView="125" workbookViewId="0">
      <pane ySplit="4" topLeftCell="A5" activePane="bottomLeft" state="frozen"/>
      <selection activeCell="AJ1" sqref="AJ1"/>
      <selection pane="bottomLeft" activeCell="G6" sqref="G6:G13"/>
    </sheetView>
  </sheetViews>
  <sheetFormatPr defaultColWidth="31.85546875" defaultRowHeight="15" x14ac:dyDescent="0.25"/>
  <cols>
    <col min="1" max="1" width="26.5703125" style="5" customWidth="1"/>
    <col min="2" max="2" width="26.5703125" style="5" bestFit="1" customWidth="1"/>
    <col min="3" max="3" width="36.42578125" bestFit="1" customWidth="1"/>
    <col min="4" max="4" width="17" bestFit="1" customWidth="1"/>
    <col min="5" max="5" width="74.140625" style="21" bestFit="1" customWidth="1"/>
    <col min="6" max="6" width="11.5703125" style="58" bestFit="1" customWidth="1"/>
    <col min="7" max="7" width="11" style="58" bestFit="1" customWidth="1"/>
    <col min="8" max="8" width="13.28515625" style="58" bestFit="1" customWidth="1"/>
    <col min="9" max="9" width="19.5703125" style="58" bestFit="1" customWidth="1"/>
    <col min="10" max="10" width="11.140625" style="58" bestFit="1" customWidth="1"/>
    <col min="11" max="11" width="15.5703125" style="58" bestFit="1" customWidth="1"/>
    <col min="12" max="12" width="24.5703125" style="59" bestFit="1" customWidth="1"/>
    <col min="13" max="13" width="23.85546875" style="58" bestFit="1" customWidth="1"/>
    <col min="14" max="14" width="22.5703125" style="58" bestFit="1" customWidth="1"/>
    <col min="15" max="15" width="29.140625" style="58" bestFit="1" customWidth="1"/>
    <col min="16" max="16" width="26.42578125" style="58" bestFit="1" customWidth="1"/>
    <col min="17" max="17" width="31" style="58" bestFit="1" customWidth="1"/>
    <col min="18" max="18" width="26.5703125" style="58" bestFit="1" customWidth="1"/>
    <col min="19" max="19" width="29.42578125" style="58" bestFit="1" customWidth="1"/>
    <col min="20" max="20" width="21.140625" style="58" bestFit="1" customWidth="1"/>
    <col min="21" max="21" width="29.85546875" style="58" bestFit="1" customWidth="1"/>
    <col min="22" max="22" width="37" style="58" customWidth="1"/>
    <col min="23" max="23" width="25.5703125" style="58" bestFit="1" customWidth="1"/>
    <col min="24" max="24" width="27.5703125" style="58" bestFit="1" customWidth="1"/>
    <col min="25" max="25" width="30.5703125" style="58" bestFit="1" customWidth="1"/>
    <col min="26" max="26" width="24.28515625" style="58" bestFit="1" customWidth="1"/>
    <col min="27" max="27" width="22" style="58" bestFit="1" customWidth="1"/>
    <col min="28" max="28" width="32.5703125" style="58" bestFit="1" customWidth="1"/>
    <col min="29" max="29" width="31.140625" style="58" bestFit="1" customWidth="1"/>
    <col min="30" max="30" width="30.42578125" style="58" bestFit="1" customWidth="1"/>
    <col min="31" max="31" width="30.7109375" style="58" bestFit="1" customWidth="1"/>
    <col min="32" max="32" width="36.42578125" style="58" bestFit="1" customWidth="1"/>
    <col min="33" max="33" width="38.85546875" style="58" customWidth="1"/>
    <col min="34" max="34" width="25.28515625" style="58" bestFit="1" customWidth="1"/>
    <col min="35" max="35" width="18.5703125" style="58" bestFit="1" customWidth="1"/>
    <col min="36" max="36" width="20.85546875" style="58" bestFit="1" customWidth="1"/>
    <col min="37" max="37" width="21.42578125" style="58" bestFit="1" customWidth="1"/>
    <col min="38" max="46" width="31.85546875" style="38"/>
  </cols>
  <sheetData>
    <row r="2" spans="1:46" s="24" customFormat="1" ht="15" customHeight="1" x14ac:dyDescent="0.25">
      <c r="A2" s="76" t="s">
        <v>226</v>
      </c>
      <c r="B2" s="81" t="s">
        <v>175</v>
      </c>
      <c r="C2" s="81" t="s">
        <v>42</v>
      </c>
      <c r="D2" s="81" t="s">
        <v>43</v>
      </c>
      <c r="E2" s="81" t="s">
        <v>44</v>
      </c>
      <c r="F2" s="81" t="s">
        <v>0</v>
      </c>
      <c r="G2" s="81" t="s">
        <v>1</v>
      </c>
      <c r="H2" s="81" t="s">
        <v>2</v>
      </c>
      <c r="I2" s="81" t="s">
        <v>3</v>
      </c>
      <c r="J2" s="81" t="s">
        <v>4</v>
      </c>
      <c r="K2" s="81" t="s">
        <v>5</v>
      </c>
      <c r="L2" s="82" t="s">
        <v>6</v>
      </c>
      <c r="M2" s="81" t="s">
        <v>7</v>
      </c>
      <c r="N2" s="81" t="s">
        <v>8</v>
      </c>
      <c r="O2" s="81" t="s">
        <v>9</v>
      </c>
      <c r="P2" s="81" t="s">
        <v>10</v>
      </c>
      <c r="Q2" s="81" t="s">
        <v>11</v>
      </c>
      <c r="R2" s="81" t="s">
        <v>12</v>
      </c>
      <c r="S2" s="81" t="s">
        <v>13</v>
      </c>
      <c r="T2" s="81" t="s">
        <v>14</v>
      </c>
      <c r="U2" s="81" t="s">
        <v>15</v>
      </c>
      <c r="V2" s="83" t="s">
        <v>45</v>
      </c>
      <c r="W2" s="81" t="s">
        <v>16</v>
      </c>
      <c r="X2" s="81" t="s">
        <v>17</v>
      </c>
      <c r="Y2" s="81" t="s">
        <v>18</v>
      </c>
      <c r="Z2" s="81" t="s">
        <v>19</v>
      </c>
      <c r="AA2" s="81" t="s">
        <v>20</v>
      </c>
      <c r="AB2" s="81" t="s">
        <v>21</v>
      </c>
      <c r="AC2" s="81" t="s">
        <v>22</v>
      </c>
      <c r="AD2" s="81" t="s">
        <v>23</v>
      </c>
      <c r="AE2" s="81" t="s">
        <v>24</v>
      </c>
      <c r="AF2" s="81" t="s">
        <v>25</v>
      </c>
      <c r="AG2" s="81" t="s">
        <v>26</v>
      </c>
      <c r="AH2" s="81" t="s">
        <v>27</v>
      </c>
      <c r="AI2" s="81" t="s">
        <v>28</v>
      </c>
      <c r="AJ2" s="81" t="s">
        <v>29</v>
      </c>
      <c r="AK2" s="81" t="s">
        <v>30</v>
      </c>
      <c r="AL2" s="39"/>
      <c r="AM2" s="39"/>
      <c r="AN2" s="39"/>
      <c r="AO2" s="39"/>
      <c r="AP2" s="39"/>
      <c r="AQ2" s="39"/>
      <c r="AR2" s="39"/>
      <c r="AS2" s="39"/>
      <c r="AT2" s="39"/>
    </row>
    <row r="3" spans="1:46" s="24" customFormat="1" ht="15" customHeight="1" x14ac:dyDescent="0.25">
      <c r="A3" s="77"/>
      <c r="B3" s="81"/>
      <c r="C3" s="81"/>
      <c r="D3" s="81"/>
      <c r="E3" s="81"/>
      <c r="F3" s="81"/>
      <c r="G3" s="81"/>
      <c r="H3" s="81"/>
      <c r="I3" s="81"/>
      <c r="J3" s="81"/>
      <c r="K3" s="81"/>
      <c r="L3" s="82"/>
      <c r="M3" s="81"/>
      <c r="N3" s="81"/>
      <c r="O3" s="81"/>
      <c r="P3" s="81"/>
      <c r="Q3" s="81"/>
      <c r="R3" s="81"/>
      <c r="S3" s="81"/>
      <c r="T3" s="81"/>
      <c r="U3" s="81"/>
      <c r="V3" s="83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39"/>
      <c r="AM3" s="39"/>
      <c r="AN3" s="39"/>
      <c r="AO3" s="39"/>
      <c r="AP3" s="39"/>
      <c r="AQ3" s="39"/>
      <c r="AR3" s="39"/>
      <c r="AS3" s="39"/>
      <c r="AT3" s="39"/>
    </row>
    <row r="4" spans="1:46" s="24" customFormat="1" ht="15" customHeight="1" x14ac:dyDescent="0.25">
      <c r="A4" s="78"/>
      <c r="B4" s="81"/>
      <c r="C4" s="81"/>
      <c r="D4" s="81"/>
      <c r="E4" s="81"/>
      <c r="F4" s="81"/>
      <c r="G4" s="81"/>
      <c r="H4" s="81"/>
      <c r="I4" s="81"/>
      <c r="J4" s="81"/>
      <c r="K4" s="81"/>
      <c r="L4" s="82"/>
      <c r="M4" s="81"/>
      <c r="N4" s="81"/>
      <c r="O4" s="81"/>
      <c r="P4" s="81"/>
      <c r="Q4" s="81"/>
      <c r="R4" s="81"/>
      <c r="S4" s="81"/>
      <c r="T4" s="81"/>
      <c r="U4" s="81"/>
      <c r="V4" s="83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39"/>
      <c r="AM4" s="39"/>
      <c r="AN4" s="39"/>
      <c r="AO4" s="39"/>
      <c r="AP4" s="39"/>
      <c r="AQ4" s="39"/>
      <c r="AR4" s="39"/>
      <c r="AS4" s="39"/>
      <c r="AT4" s="39"/>
    </row>
    <row r="5" spans="1:46" s="24" customFormat="1" ht="15.75" x14ac:dyDescent="0.25">
      <c r="A5" s="79" t="s">
        <v>227</v>
      </c>
      <c r="B5" s="26"/>
      <c r="C5" s="81" t="s">
        <v>176</v>
      </c>
      <c r="D5" s="81"/>
      <c r="E5" s="61"/>
      <c r="F5" s="61"/>
      <c r="G5" s="61"/>
      <c r="H5" s="61"/>
      <c r="I5" s="61"/>
      <c r="J5" s="61"/>
      <c r="K5" s="61"/>
      <c r="L5" s="63"/>
      <c r="M5" s="61"/>
      <c r="N5" s="61"/>
      <c r="O5" s="61"/>
      <c r="P5" s="61"/>
      <c r="Q5" s="61"/>
      <c r="R5" s="61"/>
      <c r="S5" s="61"/>
      <c r="T5" s="61"/>
      <c r="U5" s="61"/>
      <c r="V5" s="62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39"/>
      <c r="AM5" s="39"/>
      <c r="AN5" s="39"/>
      <c r="AO5" s="39"/>
      <c r="AP5" s="39"/>
      <c r="AQ5" s="39"/>
      <c r="AR5" s="39"/>
      <c r="AS5" s="39"/>
      <c r="AT5" s="39"/>
    </row>
    <row r="6" spans="1:46" s="24" customFormat="1" x14ac:dyDescent="0.25">
      <c r="A6" s="80"/>
      <c r="B6" s="25"/>
      <c r="C6" s="60">
        <v>43356</v>
      </c>
      <c r="D6" s="64">
        <v>0.375</v>
      </c>
      <c r="E6" s="46" t="s">
        <v>166</v>
      </c>
      <c r="F6" s="48"/>
      <c r="G6" s="48"/>
      <c r="H6" s="48" t="s">
        <v>177</v>
      </c>
      <c r="I6" s="48" t="s">
        <v>180</v>
      </c>
      <c r="J6" s="48" t="s">
        <v>212</v>
      </c>
      <c r="K6" s="48">
        <v>59</v>
      </c>
      <c r="L6" s="51"/>
      <c r="M6" s="48" t="s">
        <v>183</v>
      </c>
      <c r="N6" s="48" t="s">
        <v>187</v>
      </c>
      <c r="O6" s="48" t="s">
        <v>187</v>
      </c>
      <c r="P6" s="48" t="s">
        <v>187</v>
      </c>
      <c r="Q6" s="48" t="s">
        <v>187</v>
      </c>
      <c r="R6" s="48" t="s">
        <v>180</v>
      </c>
      <c r="S6" s="48" t="s">
        <v>213</v>
      </c>
      <c r="T6" s="48" t="s">
        <v>180</v>
      </c>
      <c r="U6" s="48" t="s">
        <v>187</v>
      </c>
      <c r="V6" s="48" t="s">
        <v>186</v>
      </c>
      <c r="W6" s="48" t="s">
        <v>214</v>
      </c>
      <c r="X6" s="48" t="s">
        <v>199</v>
      </c>
      <c r="Y6" s="48" t="s">
        <v>205</v>
      </c>
      <c r="Z6" s="48" t="s">
        <v>201</v>
      </c>
      <c r="AA6" s="48">
        <v>15</v>
      </c>
      <c r="AB6" s="48" t="s">
        <v>187</v>
      </c>
      <c r="AC6" s="48" t="s">
        <v>187</v>
      </c>
      <c r="AD6" s="48" t="s">
        <v>192</v>
      </c>
      <c r="AE6" s="48">
        <v>8</v>
      </c>
      <c r="AF6" s="48">
        <v>6</v>
      </c>
      <c r="AG6" s="48" t="s">
        <v>197</v>
      </c>
      <c r="AH6" s="48" t="s">
        <v>207</v>
      </c>
      <c r="AI6" s="48" t="s">
        <v>195</v>
      </c>
      <c r="AJ6" s="48" t="s">
        <v>180</v>
      </c>
      <c r="AK6" s="48" t="s">
        <v>180</v>
      </c>
      <c r="AL6" s="39"/>
      <c r="AM6" s="39"/>
      <c r="AN6" s="39"/>
      <c r="AO6" s="39"/>
      <c r="AP6" s="39"/>
      <c r="AQ6" s="39"/>
      <c r="AR6" s="39"/>
      <c r="AS6" s="39"/>
      <c r="AT6" s="39"/>
    </row>
    <row r="7" spans="1:46" s="24" customFormat="1" x14ac:dyDescent="0.25">
      <c r="A7" s="80"/>
      <c r="B7" s="25" t="s">
        <v>250</v>
      </c>
      <c r="C7" s="60">
        <v>43356</v>
      </c>
      <c r="D7" s="64">
        <v>0.42708333333333331</v>
      </c>
      <c r="E7" s="46" t="s">
        <v>134</v>
      </c>
      <c r="F7" s="48"/>
      <c r="G7" s="48"/>
      <c r="H7" s="48" t="s">
        <v>179</v>
      </c>
      <c r="I7" s="48" t="s">
        <v>180</v>
      </c>
      <c r="J7" s="48" t="s">
        <v>212</v>
      </c>
      <c r="K7" s="48">
        <v>25</v>
      </c>
      <c r="L7" s="51"/>
      <c r="M7" s="48" t="s">
        <v>183</v>
      </c>
      <c r="N7" s="48" t="s">
        <v>187</v>
      </c>
      <c r="O7" s="48" t="s">
        <v>187</v>
      </c>
      <c r="P7" s="48" t="s">
        <v>187</v>
      </c>
      <c r="Q7" s="48" t="s">
        <v>187</v>
      </c>
      <c r="R7" s="48" t="s">
        <v>180</v>
      </c>
      <c r="S7" s="48" t="s">
        <v>189</v>
      </c>
      <c r="T7" s="48" t="s">
        <v>187</v>
      </c>
      <c r="U7" s="48" t="s">
        <v>187</v>
      </c>
      <c r="V7" s="48" t="s">
        <v>186</v>
      </c>
      <c r="W7" s="48" t="s">
        <v>186</v>
      </c>
      <c r="X7" s="48" t="s">
        <v>186</v>
      </c>
      <c r="Y7" s="48" t="s">
        <v>186</v>
      </c>
      <c r="Z7" s="48" t="s">
        <v>186</v>
      </c>
      <c r="AA7" s="48" t="s">
        <v>186</v>
      </c>
      <c r="AB7" s="48" t="s">
        <v>186</v>
      </c>
      <c r="AC7" s="48" t="s">
        <v>186</v>
      </c>
      <c r="AD7" s="48" t="s">
        <v>186</v>
      </c>
      <c r="AE7" s="48" t="s">
        <v>186</v>
      </c>
      <c r="AF7" s="48" t="s">
        <v>186</v>
      </c>
      <c r="AG7" s="48" t="s">
        <v>196</v>
      </c>
      <c r="AH7" s="48" t="s">
        <v>182</v>
      </c>
      <c r="AI7" s="48" t="s">
        <v>194</v>
      </c>
      <c r="AJ7" s="48" t="s">
        <v>180</v>
      </c>
      <c r="AK7" s="48" t="s">
        <v>180</v>
      </c>
      <c r="AL7" s="39"/>
      <c r="AM7" s="39"/>
      <c r="AN7" s="39"/>
      <c r="AO7" s="39"/>
      <c r="AP7" s="39"/>
      <c r="AQ7" s="39"/>
      <c r="AR7" s="39"/>
      <c r="AS7" s="39"/>
      <c r="AT7" s="39"/>
    </row>
    <row r="8" spans="1:46" s="24" customFormat="1" x14ac:dyDescent="0.25">
      <c r="A8" s="80"/>
      <c r="B8" s="25" t="s">
        <v>250</v>
      </c>
      <c r="C8" s="60">
        <v>43356</v>
      </c>
      <c r="D8" s="64">
        <v>0.47916666666666669</v>
      </c>
      <c r="E8" s="46" t="s">
        <v>223</v>
      </c>
      <c r="F8" s="48"/>
      <c r="G8" s="48"/>
      <c r="H8" s="48" t="s">
        <v>179</v>
      </c>
      <c r="I8" s="48" t="s">
        <v>180</v>
      </c>
      <c r="J8" s="48" t="s">
        <v>212</v>
      </c>
      <c r="K8" s="48">
        <v>25</v>
      </c>
      <c r="L8" s="51"/>
      <c r="M8" s="48" t="s">
        <v>183</v>
      </c>
      <c r="N8" s="48" t="s">
        <v>187</v>
      </c>
      <c r="O8" s="48" t="s">
        <v>187</v>
      </c>
      <c r="P8" s="48" t="s">
        <v>187</v>
      </c>
      <c r="Q8" s="48" t="s">
        <v>187</v>
      </c>
      <c r="R8" s="48" t="s">
        <v>180</v>
      </c>
      <c r="S8" s="48" t="s">
        <v>213</v>
      </c>
      <c r="T8" s="48" t="s">
        <v>180</v>
      </c>
      <c r="U8" s="48" t="s">
        <v>187</v>
      </c>
      <c r="V8" s="48" t="s">
        <v>186</v>
      </c>
      <c r="W8" s="48" t="s">
        <v>214</v>
      </c>
      <c r="X8" s="48" t="s">
        <v>190</v>
      </c>
      <c r="Y8" s="48" t="s">
        <v>205</v>
      </c>
      <c r="Z8" s="48" t="s">
        <v>201</v>
      </c>
      <c r="AA8" s="48">
        <v>10</v>
      </c>
      <c r="AB8" s="48" t="s">
        <v>180</v>
      </c>
      <c r="AC8" s="48" t="s">
        <v>187</v>
      </c>
      <c r="AD8" s="48" t="s">
        <v>206</v>
      </c>
      <c r="AE8" s="48">
        <v>8</v>
      </c>
      <c r="AF8" s="48">
        <v>9</v>
      </c>
      <c r="AG8" s="48" t="s">
        <v>196</v>
      </c>
      <c r="AH8" s="48" t="s">
        <v>181</v>
      </c>
      <c r="AI8" s="48" t="s">
        <v>193</v>
      </c>
      <c r="AJ8" s="48" t="s">
        <v>180</v>
      </c>
      <c r="AK8" s="48" t="s">
        <v>180</v>
      </c>
      <c r="AL8" s="39"/>
      <c r="AM8" s="39"/>
      <c r="AN8" s="39"/>
      <c r="AO8" s="39"/>
      <c r="AP8" s="39"/>
      <c r="AQ8" s="39"/>
      <c r="AR8" s="39"/>
      <c r="AS8" s="39"/>
      <c r="AT8" s="39"/>
    </row>
    <row r="9" spans="1:46" s="24" customFormat="1" x14ac:dyDescent="0.25">
      <c r="A9" s="80"/>
      <c r="B9" s="25"/>
      <c r="C9" s="60">
        <v>43356</v>
      </c>
      <c r="D9" s="64">
        <v>0.5625</v>
      </c>
      <c r="E9" s="46" t="s">
        <v>147</v>
      </c>
      <c r="F9" s="48"/>
      <c r="G9" s="48"/>
      <c r="H9" s="48" t="s">
        <v>179</v>
      </c>
      <c r="I9" s="48" t="s">
        <v>180</v>
      </c>
      <c r="J9" s="48" t="s">
        <v>212</v>
      </c>
      <c r="K9" s="48">
        <v>46</v>
      </c>
      <c r="L9" s="51"/>
      <c r="M9" s="48" t="s">
        <v>216</v>
      </c>
      <c r="N9" s="48" t="s">
        <v>180</v>
      </c>
      <c r="O9" s="48" t="s">
        <v>185</v>
      </c>
      <c r="P9" s="48" t="s">
        <v>187</v>
      </c>
      <c r="Q9" s="48" t="s">
        <v>187</v>
      </c>
      <c r="R9" s="48" t="s">
        <v>180</v>
      </c>
      <c r="S9" s="48" t="s">
        <v>213</v>
      </c>
      <c r="T9" s="48" t="s">
        <v>180</v>
      </c>
      <c r="U9" s="48" t="s">
        <v>187</v>
      </c>
      <c r="V9" s="48" t="s">
        <v>186</v>
      </c>
      <c r="W9" s="48" t="s">
        <v>217</v>
      </c>
      <c r="X9" s="48" t="s">
        <v>190</v>
      </c>
      <c r="Y9" s="48" t="s">
        <v>191</v>
      </c>
      <c r="Z9" s="48" t="s">
        <v>200</v>
      </c>
      <c r="AA9" s="48">
        <v>15</v>
      </c>
      <c r="AB9" s="48" t="s">
        <v>187</v>
      </c>
      <c r="AC9" s="48" t="s">
        <v>187</v>
      </c>
      <c r="AD9" s="48" t="s">
        <v>202</v>
      </c>
      <c r="AE9" s="48">
        <v>10</v>
      </c>
      <c r="AF9" s="48">
        <v>8</v>
      </c>
      <c r="AG9" s="48" t="s">
        <v>196</v>
      </c>
      <c r="AH9" s="48" t="s">
        <v>182</v>
      </c>
      <c r="AI9" s="48" t="s">
        <v>225</v>
      </c>
      <c r="AJ9" s="48" t="s">
        <v>180</v>
      </c>
      <c r="AK9" s="48" t="s">
        <v>180</v>
      </c>
      <c r="AL9" s="39"/>
      <c r="AM9" s="39"/>
      <c r="AN9" s="39"/>
      <c r="AO9" s="39"/>
      <c r="AP9" s="39"/>
      <c r="AQ9" s="39"/>
      <c r="AR9" s="39"/>
      <c r="AS9" s="39"/>
      <c r="AT9" s="39"/>
    </row>
    <row r="10" spans="1:46" s="24" customFormat="1" x14ac:dyDescent="0.25">
      <c r="A10" s="80"/>
      <c r="B10" s="25" t="s">
        <v>250</v>
      </c>
      <c r="C10" s="60">
        <v>43356</v>
      </c>
      <c r="D10" s="64">
        <v>0.61458333333333337</v>
      </c>
      <c r="E10" s="46" t="s">
        <v>162</v>
      </c>
      <c r="F10" s="48"/>
      <c r="G10" s="48"/>
      <c r="H10" s="48" t="s">
        <v>177</v>
      </c>
      <c r="I10" s="48" t="s">
        <v>180</v>
      </c>
      <c r="J10" s="48" t="s">
        <v>212</v>
      </c>
      <c r="K10" s="48">
        <v>32</v>
      </c>
      <c r="L10" s="51"/>
      <c r="M10" s="48" t="s">
        <v>183</v>
      </c>
      <c r="N10" s="48" t="s">
        <v>187</v>
      </c>
      <c r="O10" s="48" t="s">
        <v>187</v>
      </c>
      <c r="P10" s="48" t="s">
        <v>187</v>
      </c>
      <c r="Q10" s="48" t="s">
        <v>187</v>
      </c>
      <c r="R10" s="48" t="s">
        <v>180</v>
      </c>
      <c r="S10" s="48" t="s">
        <v>213</v>
      </c>
      <c r="T10" s="48" t="s">
        <v>180</v>
      </c>
      <c r="U10" s="48" t="s">
        <v>187</v>
      </c>
      <c r="V10" s="48" t="s">
        <v>186</v>
      </c>
      <c r="W10" s="48" t="s">
        <v>214</v>
      </c>
      <c r="X10" s="48" t="s">
        <v>190</v>
      </c>
      <c r="Y10" s="48" t="s">
        <v>205</v>
      </c>
      <c r="Z10" s="48" t="s">
        <v>200</v>
      </c>
      <c r="AA10" s="48">
        <v>15</v>
      </c>
      <c r="AB10" s="48" t="s">
        <v>180</v>
      </c>
      <c r="AC10" s="48" t="s">
        <v>180</v>
      </c>
      <c r="AD10" s="48" t="s">
        <v>202</v>
      </c>
      <c r="AE10" s="48">
        <v>10</v>
      </c>
      <c r="AF10" s="48">
        <v>5</v>
      </c>
      <c r="AG10" s="48" t="s">
        <v>208</v>
      </c>
      <c r="AH10" s="48" t="s">
        <v>207</v>
      </c>
      <c r="AI10" s="48" t="s">
        <v>195</v>
      </c>
      <c r="AJ10" s="48" t="s">
        <v>180</v>
      </c>
      <c r="AK10" s="48" t="s">
        <v>180</v>
      </c>
      <c r="AL10" s="39"/>
      <c r="AM10" s="39"/>
      <c r="AN10" s="39"/>
      <c r="AO10" s="39"/>
      <c r="AP10" s="39"/>
      <c r="AQ10" s="39"/>
      <c r="AR10" s="39"/>
      <c r="AS10" s="39"/>
      <c r="AT10" s="39"/>
    </row>
    <row r="11" spans="1:46" s="24" customFormat="1" x14ac:dyDescent="0.25">
      <c r="A11" s="80"/>
      <c r="B11" s="25" t="s">
        <v>250</v>
      </c>
      <c r="C11" s="60">
        <v>43356</v>
      </c>
      <c r="D11" s="64">
        <v>0.66666666666666663</v>
      </c>
      <c r="E11" s="46" t="s">
        <v>171</v>
      </c>
      <c r="F11" s="48"/>
      <c r="G11" s="48"/>
      <c r="H11" s="48" t="s">
        <v>179</v>
      </c>
      <c r="I11" s="48" t="s">
        <v>180</v>
      </c>
      <c r="J11" s="48" t="s">
        <v>212</v>
      </c>
      <c r="K11" s="48">
        <v>52</v>
      </c>
      <c r="L11" s="51"/>
      <c r="M11" s="48" t="s">
        <v>183</v>
      </c>
      <c r="N11" s="48" t="s">
        <v>187</v>
      </c>
      <c r="O11" s="48" t="s">
        <v>187</v>
      </c>
      <c r="P11" s="48" t="s">
        <v>187</v>
      </c>
      <c r="Q11" s="48" t="s">
        <v>187</v>
      </c>
      <c r="R11" s="48" t="s">
        <v>180</v>
      </c>
      <c r="S11" s="48" t="s">
        <v>189</v>
      </c>
      <c r="T11" s="48" t="s">
        <v>180</v>
      </c>
      <c r="U11" s="48" t="s">
        <v>187</v>
      </c>
      <c r="V11" s="48" t="s">
        <v>222</v>
      </c>
      <c r="W11" s="48" t="s">
        <v>186</v>
      </c>
      <c r="X11" s="48" t="s">
        <v>186</v>
      </c>
      <c r="Y11" s="48" t="s">
        <v>186</v>
      </c>
      <c r="Z11" s="48" t="s">
        <v>186</v>
      </c>
      <c r="AA11" s="48" t="s">
        <v>186</v>
      </c>
      <c r="AB11" s="48" t="s">
        <v>186</v>
      </c>
      <c r="AC11" s="48" t="s">
        <v>186</v>
      </c>
      <c r="AD11" s="48" t="s">
        <v>186</v>
      </c>
      <c r="AE11" s="48" t="s">
        <v>186</v>
      </c>
      <c r="AF11" s="48" t="s">
        <v>186</v>
      </c>
      <c r="AG11" s="48" t="s">
        <v>196</v>
      </c>
      <c r="AH11" s="48" t="s">
        <v>182</v>
      </c>
      <c r="AI11" s="48" t="s">
        <v>224</v>
      </c>
      <c r="AJ11" s="48" t="s">
        <v>180</v>
      </c>
      <c r="AK11" s="48" t="s">
        <v>180</v>
      </c>
      <c r="AL11" s="39"/>
      <c r="AM11" s="39"/>
      <c r="AN11" s="39"/>
      <c r="AO11" s="39"/>
      <c r="AP11" s="39"/>
      <c r="AQ11" s="39"/>
      <c r="AR11" s="39"/>
      <c r="AS11" s="39"/>
      <c r="AT11" s="39"/>
    </row>
    <row r="12" spans="1:46" s="24" customFormat="1" x14ac:dyDescent="0.25">
      <c r="A12" s="80"/>
      <c r="B12" s="25" t="s">
        <v>250</v>
      </c>
      <c r="C12" s="60">
        <v>43356</v>
      </c>
      <c r="D12" s="64">
        <v>0.71875</v>
      </c>
      <c r="E12" s="67" t="s">
        <v>141</v>
      </c>
      <c r="F12" s="68"/>
      <c r="G12" s="68"/>
      <c r="H12" s="68" t="s">
        <v>177</v>
      </c>
      <c r="I12" s="68" t="s">
        <v>180</v>
      </c>
      <c r="J12" s="68" t="s">
        <v>212</v>
      </c>
      <c r="K12" s="68">
        <v>45</v>
      </c>
      <c r="L12" s="69"/>
      <c r="M12" s="68" t="s">
        <v>183</v>
      </c>
      <c r="N12" s="68" t="s">
        <v>180</v>
      </c>
      <c r="O12" s="68" t="s">
        <v>185</v>
      </c>
      <c r="P12" s="68" t="s">
        <v>187</v>
      </c>
      <c r="Q12" s="68" t="s">
        <v>187</v>
      </c>
      <c r="R12" s="68" t="s">
        <v>180</v>
      </c>
      <c r="S12" s="68" t="s">
        <v>189</v>
      </c>
      <c r="T12" s="68" t="s">
        <v>180</v>
      </c>
      <c r="U12" s="68" t="s">
        <v>187</v>
      </c>
      <c r="V12" s="68" t="s">
        <v>211</v>
      </c>
      <c r="W12" s="68" t="s">
        <v>186</v>
      </c>
      <c r="X12" s="68" t="s">
        <v>186</v>
      </c>
      <c r="Y12" s="68" t="s">
        <v>186</v>
      </c>
      <c r="Z12" s="68" t="s">
        <v>186</v>
      </c>
      <c r="AA12" s="68" t="s">
        <v>186</v>
      </c>
      <c r="AB12" s="68" t="s">
        <v>186</v>
      </c>
      <c r="AC12" s="68" t="s">
        <v>186</v>
      </c>
      <c r="AD12" s="68" t="s">
        <v>186</v>
      </c>
      <c r="AE12" s="68" t="s">
        <v>186</v>
      </c>
      <c r="AF12" s="68" t="s">
        <v>186</v>
      </c>
      <c r="AG12" s="68" t="s">
        <v>196</v>
      </c>
      <c r="AH12" s="68" t="s">
        <v>182</v>
      </c>
      <c r="AI12" s="68" t="s">
        <v>237</v>
      </c>
      <c r="AJ12" s="68" t="s">
        <v>180</v>
      </c>
      <c r="AK12" s="68" t="s">
        <v>180</v>
      </c>
      <c r="AL12" s="39"/>
      <c r="AM12" s="39"/>
      <c r="AN12" s="39"/>
      <c r="AO12" s="39"/>
      <c r="AP12" s="39"/>
      <c r="AQ12" s="39"/>
      <c r="AR12" s="39"/>
      <c r="AS12" s="39"/>
      <c r="AT12" s="39"/>
    </row>
    <row r="13" spans="1:46" s="65" customFormat="1" x14ac:dyDescent="0.25">
      <c r="A13" s="80"/>
      <c r="B13" s="66"/>
      <c r="C13" s="71">
        <v>43356</v>
      </c>
      <c r="D13" s="64">
        <v>0.77083333333333337</v>
      </c>
      <c r="E13" s="67" t="s">
        <v>145</v>
      </c>
      <c r="F13" s="68"/>
      <c r="G13" s="68"/>
      <c r="H13" s="68" t="s">
        <v>179</v>
      </c>
      <c r="I13" s="68" t="s">
        <v>180</v>
      </c>
      <c r="J13" s="68" t="s">
        <v>218</v>
      </c>
      <c r="K13" s="68">
        <v>38</v>
      </c>
      <c r="L13" s="69"/>
      <c r="M13" s="68" t="s">
        <v>183</v>
      </c>
      <c r="N13" s="68" t="s">
        <v>187</v>
      </c>
      <c r="O13" s="68" t="s">
        <v>187</v>
      </c>
      <c r="P13" s="68" t="s">
        <v>187</v>
      </c>
      <c r="Q13" s="68" t="s">
        <v>187</v>
      </c>
      <c r="R13" s="68" t="s">
        <v>180</v>
      </c>
      <c r="S13" s="68" t="s">
        <v>189</v>
      </c>
      <c r="T13" s="68" t="s">
        <v>187</v>
      </c>
      <c r="U13" s="68" t="s">
        <v>187</v>
      </c>
      <c r="V13" s="68" t="s">
        <v>186</v>
      </c>
      <c r="W13" s="68" t="s">
        <v>186</v>
      </c>
      <c r="X13" s="68" t="s">
        <v>186</v>
      </c>
      <c r="Y13" s="68" t="s">
        <v>186</v>
      </c>
      <c r="Z13" s="68" t="s">
        <v>186</v>
      </c>
      <c r="AA13" s="68" t="s">
        <v>186</v>
      </c>
      <c r="AB13" s="68" t="s">
        <v>186</v>
      </c>
      <c r="AC13" s="68" t="s">
        <v>186</v>
      </c>
      <c r="AD13" s="68" t="s">
        <v>186</v>
      </c>
      <c r="AE13" s="68" t="s">
        <v>186</v>
      </c>
      <c r="AF13" s="68" t="s">
        <v>186</v>
      </c>
      <c r="AG13" s="68" t="s">
        <v>196</v>
      </c>
      <c r="AH13" s="68" t="s">
        <v>219</v>
      </c>
      <c r="AI13" s="68" t="s">
        <v>210</v>
      </c>
      <c r="AJ13" s="68" t="s">
        <v>180</v>
      </c>
      <c r="AK13" s="68" t="s">
        <v>180</v>
      </c>
      <c r="AL13" s="70"/>
      <c r="AM13" s="70"/>
      <c r="AN13" s="70"/>
      <c r="AO13" s="70"/>
      <c r="AP13" s="70"/>
      <c r="AQ13" s="70"/>
      <c r="AR13" s="70"/>
      <c r="AS13" s="70"/>
      <c r="AT13" s="70"/>
    </row>
    <row r="14" spans="1:46" s="5" customFormat="1" x14ac:dyDescent="0.25">
      <c r="A14" s="28"/>
      <c r="B14" s="28"/>
      <c r="C14" s="28"/>
      <c r="D14" s="29"/>
      <c r="E14" s="30"/>
      <c r="F14" s="52"/>
      <c r="G14" s="52"/>
      <c r="H14" s="52"/>
      <c r="I14" s="52"/>
      <c r="J14" s="52"/>
      <c r="K14" s="52"/>
      <c r="L14" s="53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38"/>
      <c r="AM14" s="38"/>
      <c r="AN14" s="38"/>
      <c r="AO14" s="38"/>
      <c r="AP14" s="38"/>
      <c r="AQ14" s="38"/>
      <c r="AR14" s="38"/>
      <c r="AS14" s="38"/>
      <c r="AT14" s="38"/>
    </row>
    <row r="15" spans="1:46" s="5" customFormat="1" x14ac:dyDescent="0.25">
      <c r="A15" s="28"/>
      <c r="B15" s="28"/>
      <c r="C15" s="28"/>
      <c r="D15" s="29"/>
      <c r="E15" s="30"/>
      <c r="F15" s="52"/>
      <c r="G15" s="52"/>
      <c r="H15" s="52"/>
      <c r="I15" s="52"/>
      <c r="J15" s="52"/>
      <c r="K15" s="52"/>
      <c r="L15" s="53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38"/>
      <c r="AM15" s="38"/>
      <c r="AN15" s="38"/>
      <c r="AO15" s="38"/>
      <c r="AP15" s="38"/>
      <c r="AQ15" s="38"/>
      <c r="AR15" s="38"/>
      <c r="AS15" s="38"/>
      <c r="AT15" s="38"/>
    </row>
    <row r="16" spans="1:46" s="5" customFormat="1" x14ac:dyDescent="0.25">
      <c r="A16" s="28"/>
      <c r="B16" s="28"/>
      <c r="C16" s="28"/>
      <c r="D16" s="29"/>
      <c r="E16" s="30"/>
      <c r="F16" s="52"/>
      <c r="G16" s="52"/>
      <c r="H16" s="52"/>
      <c r="I16" s="52"/>
      <c r="J16" s="52"/>
      <c r="K16" s="52"/>
      <c r="L16" s="53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38"/>
      <c r="AM16" s="38"/>
      <c r="AN16" s="38"/>
      <c r="AO16" s="38"/>
      <c r="AP16" s="38"/>
      <c r="AQ16" s="38"/>
      <c r="AR16" s="38"/>
      <c r="AS16" s="38"/>
      <c r="AT16" s="38"/>
    </row>
    <row r="17" spans="1:46" s="5" customFormat="1" x14ac:dyDescent="0.25">
      <c r="A17" s="29"/>
      <c r="B17" s="29"/>
      <c r="C17" s="29"/>
      <c r="D17" s="29"/>
      <c r="E17" s="30"/>
      <c r="F17" s="52"/>
      <c r="G17" s="52"/>
      <c r="H17" s="52"/>
      <c r="I17" s="52"/>
      <c r="J17" s="52"/>
      <c r="K17" s="52"/>
      <c r="L17" s="53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38"/>
      <c r="AM17" s="38"/>
      <c r="AN17" s="38"/>
      <c r="AO17" s="38"/>
      <c r="AP17" s="38"/>
      <c r="AQ17" s="38"/>
      <c r="AR17" s="38"/>
      <c r="AS17" s="38"/>
      <c r="AT17" s="38"/>
    </row>
    <row r="18" spans="1:46" s="29" customFormat="1" x14ac:dyDescent="0.25">
      <c r="A18" s="28"/>
      <c r="B18" s="28"/>
      <c r="C18" s="28"/>
      <c r="E18" s="30"/>
      <c r="F18" s="52"/>
      <c r="G18" s="52"/>
      <c r="H18" s="52"/>
      <c r="I18" s="52"/>
      <c r="J18" s="52"/>
      <c r="K18" s="52"/>
      <c r="L18" s="53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4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37"/>
      <c r="AM18" s="37"/>
      <c r="AN18" s="37"/>
      <c r="AO18" s="37"/>
      <c r="AP18" s="37"/>
      <c r="AQ18" s="37"/>
      <c r="AR18" s="37"/>
      <c r="AS18" s="37"/>
      <c r="AT18" s="37"/>
    </row>
    <row r="19" spans="1:46" s="29" customFormat="1" x14ac:dyDescent="0.25">
      <c r="A19" s="28"/>
      <c r="B19" s="28"/>
      <c r="C19" s="28"/>
      <c r="E19" s="30"/>
      <c r="F19" s="52"/>
      <c r="G19" s="52"/>
      <c r="H19" s="52"/>
      <c r="I19" s="52"/>
      <c r="J19" s="52"/>
      <c r="K19" s="52"/>
      <c r="L19" s="53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37"/>
      <c r="AM19" s="37"/>
      <c r="AN19" s="37"/>
      <c r="AO19" s="37"/>
      <c r="AP19" s="37"/>
      <c r="AQ19" s="37"/>
      <c r="AR19" s="37"/>
      <c r="AS19" s="37"/>
      <c r="AT19" s="37"/>
    </row>
    <row r="20" spans="1:46" s="29" customFormat="1" x14ac:dyDescent="0.25">
      <c r="A20" s="28"/>
      <c r="B20" s="28"/>
      <c r="C20" s="28"/>
      <c r="E20" s="30"/>
      <c r="F20" s="52"/>
      <c r="G20" s="52"/>
      <c r="H20" s="52"/>
      <c r="I20" s="52"/>
      <c r="J20" s="52"/>
      <c r="K20" s="52"/>
      <c r="L20" s="53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37"/>
      <c r="AM20" s="37"/>
      <c r="AN20" s="37"/>
      <c r="AO20" s="37"/>
      <c r="AP20" s="37"/>
      <c r="AQ20" s="37"/>
      <c r="AR20" s="37"/>
      <c r="AS20" s="37"/>
      <c r="AT20" s="37"/>
    </row>
    <row r="21" spans="1:46" s="29" customFormat="1" x14ac:dyDescent="0.25">
      <c r="A21" s="28"/>
      <c r="B21" s="28"/>
      <c r="C21" s="28"/>
      <c r="E21" s="30"/>
      <c r="F21" s="52"/>
      <c r="G21" s="52"/>
      <c r="H21" s="52"/>
      <c r="I21" s="52"/>
      <c r="J21" s="52"/>
      <c r="K21" s="52"/>
      <c r="L21" s="53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5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37"/>
      <c r="AM21" s="37"/>
      <c r="AN21" s="37"/>
      <c r="AO21" s="37"/>
      <c r="AP21" s="37"/>
      <c r="AQ21" s="37"/>
      <c r="AR21" s="37"/>
      <c r="AS21" s="37"/>
      <c r="AT21" s="37"/>
    </row>
    <row r="22" spans="1:46" s="29" customFormat="1" x14ac:dyDescent="0.25">
      <c r="E22" s="30"/>
      <c r="F22" s="52"/>
      <c r="G22" s="52"/>
      <c r="H22" s="52"/>
      <c r="I22" s="52"/>
      <c r="J22" s="52"/>
      <c r="K22" s="52"/>
      <c r="L22" s="53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37"/>
      <c r="AM22" s="37"/>
      <c r="AN22" s="37"/>
      <c r="AO22" s="37"/>
      <c r="AP22" s="37"/>
      <c r="AQ22" s="37"/>
      <c r="AR22" s="37"/>
      <c r="AS22" s="37"/>
      <c r="AT22" s="37"/>
    </row>
    <row r="23" spans="1:46" s="29" customFormat="1" x14ac:dyDescent="0.25">
      <c r="A23" s="28"/>
      <c r="B23" s="28"/>
      <c r="C23" s="28"/>
      <c r="E23" s="30"/>
      <c r="F23" s="52"/>
      <c r="G23" s="52"/>
      <c r="H23" s="52"/>
      <c r="I23" s="52"/>
      <c r="J23" s="52"/>
      <c r="K23" s="52"/>
      <c r="L23" s="53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37"/>
      <c r="AM23" s="37"/>
      <c r="AN23" s="37"/>
      <c r="AO23" s="37"/>
      <c r="AP23" s="37"/>
      <c r="AQ23" s="37"/>
      <c r="AR23" s="37"/>
      <c r="AS23" s="37"/>
      <c r="AT23" s="37"/>
    </row>
    <row r="24" spans="1:46" s="29" customFormat="1" x14ac:dyDescent="0.25">
      <c r="A24" s="28"/>
      <c r="B24" s="28"/>
      <c r="C24" s="28"/>
      <c r="E24" s="30"/>
      <c r="F24" s="52"/>
      <c r="G24" s="52"/>
      <c r="H24" s="52"/>
      <c r="I24" s="52"/>
      <c r="J24" s="52"/>
      <c r="K24" s="52"/>
      <c r="L24" s="56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37"/>
      <c r="AM24" s="37"/>
      <c r="AN24" s="37"/>
      <c r="AO24" s="37"/>
      <c r="AP24" s="37"/>
      <c r="AQ24" s="37"/>
      <c r="AR24" s="37"/>
      <c r="AS24" s="37"/>
      <c r="AT24" s="37"/>
    </row>
    <row r="25" spans="1:46" s="29" customFormat="1" x14ac:dyDescent="0.25">
      <c r="A25" s="28"/>
      <c r="B25" s="28"/>
      <c r="C25" s="28"/>
      <c r="E25" s="30"/>
      <c r="F25" s="52"/>
      <c r="G25" s="52"/>
      <c r="H25" s="52"/>
      <c r="I25" s="52"/>
      <c r="J25" s="52"/>
      <c r="K25" s="52"/>
      <c r="L25" s="56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37"/>
      <c r="AM25" s="37"/>
      <c r="AN25" s="37"/>
      <c r="AO25" s="37"/>
      <c r="AP25" s="37"/>
      <c r="AQ25" s="37"/>
      <c r="AR25" s="37"/>
      <c r="AS25" s="37"/>
      <c r="AT25" s="37"/>
    </row>
    <row r="26" spans="1:46" s="29" customFormat="1" x14ac:dyDescent="0.25">
      <c r="A26" s="28"/>
      <c r="B26" s="28"/>
      <c r="C26" s="28"/>
      <c r="E26" s="30"/>
      <c r="F26" s="52"/>
      <c r="G26" s="52"/>
      <c r="H26" s="52"/>
      <c r="I26" s="52"/>
      <c r="J26" s="52"/>
      <c r="K26" s="52"/>
      <c r="L26" s="53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37"/>
      <c r="AM26" s="37"/>
      <c r="AN26" s="37"/>
      <c r="AO26" s="37"/>
      <c r="AP26" s="37"/>
      <c r="AQ26" s="37"/>
      <c r="AR26" s="37"/>
      <c r="AS26" s="37"/>
      <c r="AT26" s="37"/>
    </row>
    <row r="27" spans="1:46" s="29" customFormat="1" x14ac:dyDescent="0.25">
      <c r="A27" s="28"/>
      <c r="B27" s="28"/>
      <c r="C27" s="28"/>
      <c r="E27" s="30"/>
      <c r="F27" s="52"/>
      <c r="G27" s="52"/>
      <c r="H27" s="52"/>
      <c r="I27" s="52"/>
      <c r="J27" s="52"/>
      <c r="K27" s="52"/>
      <c r="L27" s="53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37"/>
      <c r="AM27" s="37"/>
      <c r="AN27" s="37"/>
      <c r="AO27" s="37"/>
      <c r="AP27" s="37"/>
      <c r="AQ27" s="37"/>
      <c r="AR27" s="37"/>
      <c r="AS27" s="37"/>
      <c r="AT27" s="37"/>
    </row>
    <row r="28" spans="1:46" s="29" customFormat="1" x14ac:dyDescent="0.25">
      <c r="A28" s="28"/>
      <c r="B28" s="28"/>
      <c r="C28" s="28"/>
      <c r="E28" s="30"/>
      <c r="F28" s="52"/>
      <c r="G28" s="52"/>
      <c r="H28" s="52"/>
      <c r="I28" s="52"/>
      <c r="J28" s="52"/>
      <c r="K28" s="52"/>
      <c r="L28" s="56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37"/>
      <c r="AM28" s="37"/>
      <c r="AN28" s="37"/>
      <c r="AO28" s="37"/>
      <c r="AP28" s="37"/>
      <c r="AQ28" s="37"/>
      <c r="AR28" s="37"/>
      <c r="AS28" s="37"/>
      <c r="AT28" s="37"/>
    </row>
    <row r="29" spans="1:46" s="29" customFormat="1" x14ac:dyDescent="0.25">
      <c r="A29" s="28"/>
      <c r="B29" s="28"/>
      <c r="C29" s="28"/>
      <c r="E29" s="30"/>
      <c r="F29" s="52"/>
      <c r="G29" s="52"/>
      <c r="H29" s="52"/>
      <c r="I29" s="52"/>
      <c r="J29" s="52"/>
      <c r="K29" s="52"/>
      <c r="L29" s="53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37"/>
      <c r="AM29" s="37"/>
      <c r="AN29" s="37"/>
      <c r="AO29" s="37"/>
      <c r="AP29" s="37"/>
      <c r="AQ29" s="37"/>
      <c r="AR29" s="37"/>
      <c r="AS29" s="37"/>
      <c r="AT29" s="37"/>
    </row>
    <row r="30" spans="1:46" s="29" customFormat="1" x14ac:dyDescent="0.25">
      <c r="A30" s="28"/>
      <c r="B30" s="28"/>
      <c r="C30" s="28"/>
      <c r="E30" s="30"/>
      <c r="F30" s="52"/>
      <c r="G30" s="52"/>
      <c r="H30" s="52"/>
      <c r="I30" s="52"/>
      <c r="J30" s="52"/>
      <c r="K30" s="52"/>
      <c r="L30" s="53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37"/>
      <c r="AM30" s="37"/>
      <c r="AN30" s="37"/>
      <c r="AO30" s="37"/>
      <c r="AP30" s="37"/>
      <c r="AQ30" s="37"/>
      <c r="AR30" s="37"/>
      <c r="AS30" s="37"/>
      <c r="AT30" s="37"/>
    </row>
    <row r="31" spans="1:46" s="29" customFormat="1" x14ac:dyDescent="0.25">
      <c r="A31" s="28"/>
      <c r="B31" s="28"/>
      <c r="C31" s="28"/>
      <c r="E31" s="30"/>
      <c r="F31" s="52"/>
      <c r="G31" s="52"/>
      <c r="H31" s="52"/>
      <c r="I31" s="52"/>
      <c r="J31" s="52"/>
      <c r="K31" s="52"/>
      <c r="L31" s="53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37"/>
      <c r="AM31" s="37"/>
      <c r="AN31" s="37"/>
      <c r="AO31" s="37"/>
      <c r="AP31" s="37"/>
      <c r="AQ31" s="37"/>
      <c r="AR31" s="37"/>
      <c r="AS31" s="37"/>
      <c r="AT31" s="37"/>
    </row>
    <row r="32" spans="1:46" s="29" customFormat="1" x14ac:dyDescent="0.25">
      <c r="E32" s="30"/>
      <c r="F32" s="52"/>
      <c r="G32" s="52"/>
      <c r="H32" s="52"/>
      <c r="I32" s="52"/>
      <c r="J32" s="52"/>
      <c r="K32" s="52"/>
      <c r="L32" s="53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37"/>
      <c r="AM32" s="37"/>
      <c r="AN32" s="37"/>
      <c r="AO32" s="37"/>
      <c r="AP32" s="37"/>
      <c r="AQ32" s="37"/>
      <c r="AR32" s="37"/>
      <c r="AS32" s="37"/>
      <c r="AT32" s="37"/>
    </row>
    <row r="33" spans="1:46" s="29" customFormat="1" x14ac:dyDescent="0.25">
      <c r="A33" s="28"/>
      <c r="B33" s="28"/>
      <c r="C33" s="28"/>
      <c r="E33" s="30"/>
      <c r="F33" s="52"/>
      <c r="G33" s="52"/>
      <c r="H33" s="52"/>
      <c r="I33" s="52"/>
      <c r="J33" s="52"/>
      <c r="K33" s="52"/>
      <c r="L33" s="57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37"/>
      <c r="AM33" s="37"/>
      <c r="AN33" s="37"/>
      <c r="AO33" s="37"/>
      <c r="AP33" s="37"/>
      <c r="AQ33" s="37"/>
      <c r="AR33" s="37"/>
      <c r="AS33" s="37"/>
      <c r="AT33" s="37"/>
    </row>
    <row r="34" spans="1:46" s="29" customFormat="1" x14ac:dyDescent="0.25">
      <c r="A34" s="28"/>
      <c r="B34" s="28"/>
      <c r="C34" s="28"/>
      <c r="E34" s="30"/>
      <c r="F34" s="52"/>
      <c r="G34" s="52"/>
      <c r="H34" s="52"/>
      <c r="I34" s="52"/>
      <c r="J34" s="52"/>
      <c r="K34" s="52"/>
      <c r="L34" s="56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37"/>
      <c r="AM34" s="37"/>
      <c r="AN34" s="37"/>
      <c r="AO34" s="37"/>
      <c r="AP34" s="37"/>
      <c r="AQ34" s="37"/>
      <c r="AR34" s="37"/>
      <c r="AS34" s="37"/>
      <c r="AT34" s="37"/>
    </row>
    <row r="35" spans="1:46" s="29" customFormat="1" x14ac:dyDescent="0.25">
      <c r="A35" s="28"/>
      <c r="B35" s="28"/>
      <c r="C35" s="28"/>
      <c r="E35" s="30"/>
      <c r="F35" s="52"/>
      <c r="G35" s="52"/>
      <c r="H35" s="52"/>
      <c r="I35" s="52"/>
      <c r="J35" s="52"/>
      <c r="K35" s="52"/>
      <c r="L35" s="53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37"/>
      <c r="AM35" s="37"/>
      <c r="AN35" s="37"/>
      <c r="AO35" s="37"/>
      <c r="AP35" s="37"/>
      <c r="AQ35" s="37"/>
      <c r="AR35" s="37"/>
      <c r="AS35" s="37"/>
      <c r="AT35" s="37"/>
    </row>
    <row r="36" spans="1:46" s="29" customFormat="1" x14ac:dyDescent="0.25">
      <c r="A36" s="28"/>
      <c r="B36" s="28"/>
      <c r="C36" s="28"/>
      <c r="E36" s="30"/>
      <c r="F36" s="52"/>
      <c r="G36" s="52"/>
      <c r="H36" s="52"/>
      <c r="I36" s="52"/>
      <c r="J36" s="52"/>
      <c r="K36" s="52"/>
      <c r="L36" s="56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37"/>
      <c r="AM36" s="37"/>
      <c r="AN36" s="37"/>
      <c r="AO36" s="37"/>
      <c r="AP36" s="37"/>
      <c r="AQ36" s="37"/>
      <c r="AR36" s="37"/>
      <c r="AS36" s="37"/>
      <c r="AT36" s="37"/>
    </row>
    <row r="37" spans="1:46" s="29" customFormat="1" x14ac:dyDescent="0.25">
      <c r="A37" s="28"/>
      <c r="B37" s="28"/>
      <c r="C37" s="28"/>
      <c r="E37" s="30"/>
      <c r="F37" s="52"/>
      <c r="G37" s="52"/>
      <c r="H37" s="52"/>
      <c r="I37" s="52"/>
      <c r="J37" s="52"/>
      <c r="K37" s="52"/>
      <c r="L37" s="56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37"/>
      <c r="AM37" s="37"/>
      <c r="AN37" s="37"/>
      <c r="AO37" s="37"/>
      <c r="AP37" s="37"/>
      <c r="AQ37" s="37"/>
      <c r="AR37" s="37"/>
      <c r="AS37" s="37"/>
      <c r="AT37" s="37"/>
    </row>
    <row r="38" spans="1:46" s="29" customFormat="1" x14ac:dyDescent="0.25">
      <c r="A38" s="28"/>
      <c r="B38" s="28"/>
      <c r="C38" s="28"/>
      <c r="E38" s="30"/>
      <c r="F38" s="52"/>
      <c r="G38" s="52"/>
      <c r="H38" s="52"/>
      <c r="I38" s="52"/>
      <c r="J38" s="52"/>
      <c r="K38" s="52"/>
      <c r="L38" s="56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37"/>
      <c r="AM38" s="37"/>
      <c r="AN38" s="37"/>
      <c r="AO38" s="37"/>
      <c r="AP38" s="37"/>
      <c r="AQ38" s="37"/>
      <c r="AR38" s="37"/>
      <c r="AS38" s="37"/>
      <c r="AT38" s="37"/>
    </row>
    <row r="39" spans="1:46" s="29" customFormat="1" x14ac:dyDescent="0.25">
      <c r="A39" s="28"/>
      <c r="B39" s="28"/>
      <c r="C39" s="28"/>
      <c r="E39" s="30"/>
      <c r="F39" s="52"/>
      <c r="G39" s="52"/>
      <c r="H39" s="52"/>
      <c r="I39" s="52"/>
      <c r="J39" s="52"/>
      <c r="K39" s="52"/>
      <c r="L39" s="57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37"/>
      <c r="AM39" s="37"/>
      <c r="AN39" s="37"/>
      <c r="AO39" s="37"/>
      <c r="AP39" s="37"/>
      <c r="AQ39" s="37"/>
      <c r="AR39" s="37"/>
      <c r="AS39" s="37"/>
      <c r="AT39" s="37"/>
    </row>
    <row r="40" spans="1:46" s="29" customFormat="1" x14ac:dyDescent="0.25">
      <c r="A40" s="28"/>
      <c r="B40" s="28"/>
      <c r="C40" s="28"/>
      <c r="E40" s="30"/>
      <c r="F40" s="52"/>
      <c r="G40" s="52"/>
      <c r="H40" s="52"/>
      <c r="I40" s="52"/>
      <c r="J40" s="52"/>
      <c r="K40" s="52"/>
      <c r="L40" s="56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37"/>
      <c r="AM40" s="37"/>
      <c r="AN40" s="37"/>
      <c r="AO40" s="37"/>
      <c r="AP40" s="37"/>
      <c r="AQ40" s="37"/>
      <c r="AR40" s="37"/>
      <c r="AS40" s="37"/>
      <c r="AT40" s="37"/>
    </row>
    <row r="41" spans="1:46" s="29" customFormat="1" x14ac:dyDescent="0.25">
      <c r="A41" s="28"/>
      <c r="B41" s="28"/>
      <c r="C41" s="28"/>
      <c r="E41" s="30"/>
      <c r="F41" s="52"/>
      <c r="G41" s="52"/>
      <c r="H41" s="52"/>
      <c r="I41" s="52"/>
      <c r="J41" s="52"/>
      <c r="K41" s="52"/>
      <c r="L41" s="53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37"/>
      <c r="AM41" s="37"/>
      <c r="AN41" s="37"/>
      <c r="AO41" s="37"/>
      <c r="AP41" s="37"/>
      <c r="AQ41" s="37"/>
      <c r="AR41" s="37"/>
      <c r="AS41" s="37"/>
      <c r="AT41" s="37"/>
    </row>
    <row r="42" spans="1:46" s="29" customFormat="1" x14ac:dyDescent="0.25">
      <c r="A42" s="28"/>
      <c r="B42" s="28"/>
      <c r="C42" s="28"/>
      <c r="E42" s="30"/>
      <c r="F42" s="52"/>
      <c r="G42" s="52"/>
      <c r="H42" s="52"/>
      <c r="I42" s="52"/>
      <c r="J42" s="52"/>
      <c r="K42" s="52"/>
      <c r="L42" s="53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37"/>
      <c r="AM42" s="37"/>
      <c r="AN42" s="37"/>
      <c r="AO42" s="37"/>
      <c r="AP42" s="37"/>
      <c r="AQ42" s="37"/>
      <c r="AR42" s="37"/>
      <c r="AS42" s="37"/>
      <c r="AT42" s="37"/>
    </row>
    <row r="43" spans="1:46" s="29" customFormat="1" x14ac:dyDescent="0.25">
      <c r="E43" s="30"/>
      <c r="F43" s="52"/>
      <c r="G43" s="52"/>
      <c r="H43" s="52"/>
      <c r="I43" s="52"/>
      <c r="J43" s="52"/>
      <c r="K43" s="52"/>
      <c r="L43" s="53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37"/>
      <c r="AM43" s="37"/>
      <c r="AN43" s="37"/>
      <c r="AO43" s="37"/>
      <c r="AP43" s="37"/>
      <c r="AQ43" s="37"/>
      <c r="AR43" s="37"/>
      <c r="AS43" s="37"/>
      <c r="AT43" s="37"/>
    </row>
    <row r="44" spans="1:46" s="29" customFormat="1" x14ac:dyDescent="0.25">
      <c r="A44" s="28"/>
      <c r="B44" s="28"/>
      <c r="C44" s="28"/>
      <c r="E44" s="30"/>
      <c r="F44" s="52"/>
      <c r="G44" s="52"/>
      <c r="H44" s="52"/>
      <c r="I44" s="52"/>
      <c r="J44" s="52"/>
      <c r="K44" s="52"/>
      <c r="L44" s="56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37"/>
      <c r="AM44" s="37"/>
      <c r="AN44" s="37"/>
      <c r="AO44" s="37"/>
      <c r="AP44" s="37"/>
      <c r="AQ44" s="37"/>
      <c r="AR44" s="37"/>
      <c r="AS44" s="37"/>
      <c r="AT44" s="37"/>
    </row>
    <row r="45" spans="1:46" s="29" customFormat="1" x14ac:dyDescent="0.25">
      <c r="A45" s="28"/>
      <c r="B45" s="28"/>
      <c r="C45" s="28"/>
      <c r="E45" s="30"/>
      <c r="F45" s="52"/>
      <c r="G45" s="52"/>
      <c r="H45" s="52"/>
      <c r="I45" s="52"/>
      <c r="J45" s="52"/>
      <c r="K45" s="52"/>
      <c r="L45" s="56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37"/>
      <c r="AM45" s="37"/>
      <c r="AN45" s="37"/>
      <c r="AO45" s="37"/>
      <c r="AP45" s="37"/>
      <c r="AQ45" s="37"/>
      <c r="AR45" s="37"/>
      <c r="AS45" s="37"/>
      <c r="AT45" s="37"/>
    </row>
    <row r="46" spans="1:46" s="29" customFormat="1" x14ac:dyDescent="0.25">
      <c r="A46" s="28"/>
      <c r="B46" s="28"/>
      <c r="C46" s="28"/>
      <c r="E46" s="30"/>
      <c r="F46" s="52"/>
      <c r="G46" s="52"/>
      <c r="H46" s="52"/>
      <c r="I46" s="52"/>
      <c r="J46" s="52"/>
      <c r="K46" s="52"/>
      <c r="L46" s="56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37"/>
      <c r="AM46" s="37"/>
      <c r="AN46" s="37"/>
      <c r="AO46" s="37"/>
      <c r="AP46" s="37"/>
      <c r="AQ46" s="37"/>
      <c r="AR46" s="37"/>
      <c r="AS46" s="37"/>
      <c r="AT46" s="37"/>
    </row>
  </sheetData>
  <customSheetViews>
    <customSheetView guid="{B63647E9-9F5B-417B-9816-B46B92B9F474}" scale="70" showGridLines="0">
      <pane ySplit="4" topLeftCell="A5" activePane="bottomLeft" state="frozen"/>
      <selection pane="bottomLeft" activeCell="G6" sqref="G6:G13"/>
      <pageMargins left="0.7" right="0.7" top="0.75" bottom="0.75" header="0.3" footer="0.3"/>
      <pageSetup orientation="portrait" horizontalDpi="4294967292" verticalDpi="4294967292" r:id="rId1"/>
    </customSheetView>
    <customSheetView guid="{D84297AD-68BB-423A-A27E-3F8B3EC7C04E}" scale="70" showGridLines="0">
      <pane ySplit="4" topLeftCell="A5" activePane="bottomLeft" state="frozen"/>
      <selection pane="bottomLeft" activeCell="B5" sqref="B5"/>
      <pageMargins left="0.7" right="0.7" top="0.75" bottom="0.75" header="0.3" footer="0.3"/>
      <pageSetup orientation="portrait" horizontalDpi="4294967292" verticalDpi="4294967292" r:id="rId2"/>
    </customSheetView>
    <customSheetView guid="{EECEC024-79B4-4C8E-BFF6-EA0F352F9112}" scale="70" topLeftCell="G1">
      <pane ySplit="4" topLeftCell="A5" activePane="bottomLeft" state="frozen"/>
      <selection pane="bottomLeft" activeCell="B18" sqref="B18"/>
      <pageMargins left="0.7" right="0.7" top="0.75" bottom="0.75" header="0.3" footer="0.3"/>
      <pageSetup orientation="portrait" horizontalDpi="4294967292" verticalDpi="4294967292" r:id="rId3"/>
    </customSheetView>
    <customSheetView guid="{14DFD879-9C76-403B-8066-BF51B84970D3}" scale="80" topLeftCell="AK1">
      <pane ySplit="4" topLeftCell="A14" activePane="bottomLeft" state="frozen"/>
      <selection pane="bottomLeft" activeCell="AT39" sqref="AT39"/>
      <pageMargins left="0.7" right="0.7" top="0.75" bottom="0.75" header="0.3" footer="0.3"/>
      <pageSetup orientation="portrait" horizontalDpi="4294967292" verticalDpi="4294967292" r:id="rId4"/>
    </customSheetView>
    <customSheetView guid="{03BD1FB6-9949-490D-9BB0-22193EA06800}" scale="80">
      <selection activeCell="B18" sqref="B18"/>
      <pageMargins left="0.7" right="0.7" top="0.75" bottom="0.75" header="0.3" footer="0.3"/>
    </customSheetView>
    <customSheetView guid="{79F68D67-EC0B-4211-BFB6-154A5A73A291}" scale="80">
      <selection activeCell="D21" sqref="D21"/>
      <pageMargins left="0.7" right="0.7" top="0.75" bottom="0.75" header="0.3" footer="0.3"/>
    </customSheetView>
    <customSheetView guid="{5EA66FEE-5C55-4290-BC6F-7DD341D5EBB3}" scale="80">
      <selection activeCell="G35" sqref="G35"/>
    </customSheetView>
    <customSheetView guid="{C5E80831-2E5C-4171-BDD6-087D1E6A808C}" scale="70" showGridLines="0">
      <pane ySplit="4" topLeftCell="A5" activePane="bottomLeft" state="frozen"/>
      <selection pane="bottomLeft" activeCell="C18" sqref="C18"/>
      <pageMargins left="0.7" right="0.7" top="0.75" bottom="0.75" header="0.3" footer="0.3"/>
      <pageSetup orientation="portrait" horizontalDpi="4294967292" verticalDpi="4294967292" r:id="rId5"/>
    </customSheetView>
  </customSheetViews>
  <mergeCells count="39">
    <mergeCell ref="AI2:AI4"/>
    <mergeCell ref="AJ2:AJ4"/>
    <mergeCell ref="AK2:AK4"/>
    <mergeCell ref="Y2:Y4"/>
    <mergeCell ref="T2:T4"/>
    <mergeCell ref="U2:U4"/>
    <mergeCell ref="AD2:AD4"/>
    <mergeCell ref="AE2:AE4"/>
    <mergeCell ref="V2:V4"/>
    <mergeCell ref="W2:W4"/>
    <mergeCell ref="X2:X4"/>
    <mergeCell ref="AG2:AG4"/>
    <mergeCell ref="AH2:AH4"/>
    <mergeCell ref="C2:C4"/>
    <mergeCell ref="D2:D4"/>
    <mergeCell ref="E2:E4"/>
    <mergeCell ref="Q2:Q4"/>
    <mergeCell ref="R2:R4"/>
    <mergeCell ref="H2:H4"/>
    <mergeCell ref="I2:I4"/>
    <mergeCell ref="J2:J4"/>
    <mergeCell ref="K2:K4"/>
    <mergeCell ref="L2:L4"/>
    <mergeCell ref="M2:M4"/>
    <mergeCell ref="AB2:AB4"/>
    <mergeCell ref="AC2:AC4"/>
    <mergeCell ref="B2:B4"/>
    <mergeCell ref="C5:D5"/>
    <mergeCell ref="AF2:AF4"/>
    <mergeCell ref="O2:O4"/>
    <mergeCell ref="P2:P4"/>
    <mergeCell ref="S2:S4"/>
    <mergeCell ref="Z2:Z4"/>
    <mergeCell ref="AA2:AA4"/>
    <mergeCell ref="A2:A4"/>
    <mergeCell ref="A5:A13"/>
    <mergeCell ref="F2:F4"/>
    <mergeCell ref="G2:G4"/>
    <mergeCell ref="N2:N4"/>
  </mergeCells>
  <dataValidations count="4">
    <dataValidation type="list" allowBlank="1" showInputMessage="1" showErrorMessage="1" sqref="AI39 AI33 AI12:AI13" xr:uid="{00000000-0002-0000-0100-000001000000}">
      <formula1>income</formula1>
    </dataValidation>
    <dataValidation type="list" allowBlank="1" showInputMessage="1" showErrorMessage="1" sqref="AH39 AH33 AH8" xr:uid="{00000000-0002-0000-0100-000002000000}">
      <formula1>ethnicity</formula1>
    </dataValidation>
    <dataValidation type="list" allowBlank="1" showInputMessage="1" showErrorMessage="1" sqref="AG39 AG33" xr:uid="{00000000-0002-0000-0100-000003000000}">
      <formula1>education</formula1>
    </dataValidation>
    <dataValidation type="list" allowBlank="1" showInputMessage="1" showErrorMessage="1" sqref="E6:E77" xr:uid="{00000000-0002-0000-0100-000000000000}">
      <formula1>class</formula1>
    </dataValidation>
  </dataValidations>
  <pageMargins left="0.7" right="0.7" top="0.75" bottom="0.75" header="0.3" footer="0.3"/>
  <pageSetup orientation="portrait" horizontalDpi="4294967292" verticalDpi="4294967292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1"/>
  <sheetViews>
    <sheetView zoomScale="80" zoomScaleNormal="80" workbookViewId="0">
      <selection activeCell="B30" sqref="B30"/>
    </sheetView>
  </sheetViews>
  <sheetFormatPr defaultColWidth="8.140625" defaultRowHeight="15" x14ac:dyDescent="0.25"/>
  <cols>
    <col min="1" max="1" width="79.85546875" style="5" bestFit="1" customWidth="1"/>
    <col min="2" max="2" width="6" style="5" bestFit="1" customWidth="1"/>
    <col min="8" max="8" width="79.85546875" bestFit="1" customWidth="1"/>
    <col min="9" max="9" width="6" bestFit="1" customWidth="1"/>
  </cols>
  <sheetData>
    <row r="1" spans="1:9" ht="15.75" x14ac:dyDescent="0.25">
      <c r="A1" s="23" t="s">
        <v>133</v>
      </c>
      <c r="B1" s="23" t="s">
        <v>174</v>
      </c>
    </row>
    <row r="2" spans="1:9" ht="15.75" x14ac:dyDescent="0.25">
      <c r="A2" s="23" t="s">
        <v>157</v>
      </c>
      <c r="B2" s="22">
        <f>COUNTIF('60 minute Discussion'!$E:$E,Quota!A2)</f>
        <v>0</v>
      </c>
      <c r="H2" s="5"/>
      <c r="I2" s="5"/>
    </row>
    <row r="3" spans="1:9" ht="15.75" x14ac:dyDescent="0.25">
      <c r="A3" s="23" t="s">
        <v>149</v>
      </c>
      <c r="B3" s="22">
        <f>COUNTIF('60 minute Discussion'!$E:$E,Quota!A3)</f>
        <v>0</v>
      </c>
      <c r="H3" s="5"/>
      <c r="I3" s="5"/>
    </row>
    <row r="4" spans="1:9" ht="15.75" x14ac:dyDescent="0.25">
      <c r="A4" s="23" t="s">
        <v>152</v>
      </c>
      <c r="B4" s="22">
        <f>COUNTIF('60 minute Discussion'!$E:$E,Quota!A4)</f>
        <v>0</v>
      </c>
      <c r="H4" s="5"/>
      <c r="I4" s="5"/>
    </row>
    <row r="5" spans="1:9" ht="15.75" x14ac:dyDescent="0.25">
      <c r="A5" s="23" t="s">
        <v>162</v>
      </c>
      <c r="B5" s="22">
        <f>COUNTIF('60 minute Discussion'!$E:$E,Quota!A5)</f>
        <v>1</v>
      </c>
      <c r="H5" s="5"/>
      <c r="I5" s="5"/>
    </row>
    <row r="6" spans="1:9" ht="15.75" x14ac:dyDescent="0.25">
      <c r="A6" s="23" t="s">
        <v>142</v>
      </c>
      <c r="B6" s="22">
        <f>COUNTIF('60 minute Discussion'!$E:$E,Quota!A6)</f>
        <v>0</v>
      </c>
      <c r="H6" s="5"/>
      <c r="I6" s="5"/>
    </row>
    <row r="7" spans="1:9" ht="15.75" x14ac:dyDescent="0.25">
      <c r="A7" s="23" t="s">
        <v>148</v>
      </c>
      <c r="B7" s="22">
        <f>COUNTIF('60 minute Discussion'!$E:$E,Quota!A7)</f>
        <v>0</v>
      </c>
      <c r="H7" s="5"/>
      <c r="I7" s="5"/>
    </row>
    <row r="8" spans="1:9" ht="15.75" x14ac:dyDescent="0.25">
      <c r="A8" s="23" t="s">
        <v>144</v>
      </c>
      <c r="B8" s="22">
        <f>COUNTIF('60 minute Discussion'!$E:$E,Quota!A8)</f>
        <v>0</v>
      </c>
      <c r="H8" s="5"/>
      <c r="I8" s="5"/>
    </row>
    <row r="9" spans="1:9" ht="15.75" x14ac:dyDescent="0.25">
      <c r="A9" s="23" t="s">
        <v>139</v>
      </c>
      <c r="B9" s="22">
        <f>COUNTIF('60 minute Discussion'!$E:$E,Quota!A9)</f>
        <v>0</v>
      </c>
      <c r="H9" s="5"/>
      <c r="I9" s="5"/>
    </row>
    <row r="10" spans="1:9" ht="15.75" x14ac:dyDescent="0.25">
      <c r="A10" s="23" t="s">
        <v>165</v>
      </c>
      <c r="B10" s="22">
        <f>COUNTIF('60 minute Discussion'!$E:$E,Quota!A10)</f>
        <v>0</v>
      </c>
      <c r="H10" s="5"/>
      <c r="I10" s="5"/>
    </row>
    <row r="11" spans="1:9" ht="15.75" x14ac:dyDescent="0.25">
      <c r="A11" s="23" t="s">
        <v>143</v>
      </c>
      <c r="B11" s="22">
        <f>COUNTIF('60 minute Discussion'!$E:$E,Quota!A11)</f>
        <v>0</v>
      </c>
      <c r="H11" s="5"/>
      <c r="I11" s="5"/>
    </row>
    <row r="12" spans="1:9" ht="15.75" x14ac:dyDescent="0.25">
      <c r="A12" s="23" t="s">
        <v>141</v>
      </c>
      <c r="B12" s="22">
        <f>COUNTIF('60 minute Discussion'!$E:$E,Quota!A12)</f>
        <v>1</v>
      </c>
      <c r="H12" s="5"/>
      <c r="I12" s="5"/>
    </row>
    <row r="13" spans="1:9" ht="15.75" x14ac:dyDescent="0.25">
      <c r="A13" s="23" t="s">
        <v>158</v>
      </c>
      <c r="B13" s="22">
        <f>COUNTIF('60 minute Discussion'!$E:$E,Quota!A13)</f>
        <v>0</v>
      </c>
      <c r="H13" s="5"/>
      <c r="I13" s="5"/>
    </row>
    <row r="14" spans="1:9" ht="15.75" x14ac:dyDescent="0.25">
      <c r="A14" s="23" t="s">
        <v>137</v>
      </c>
      <c r="B14" s="22">
        <f>COUNTIF('60 minute Discussion'!$E:$E,Quota!A14)</f>
        <v>0</v>
      </c>
      <c r="H14" s="5"/>
      <c r="I14" s="5"/>
    </row>
    <row r="15" spans="1:9" ht="15.75" x14ac:dyDescent="0.25">
      <c r="A15" s="23" t="s">
        <v>138</v>
      </c>
      <c r="B15" s="22">
        <f>COUNTIF('60 minute Discussion'!$E:$E,Quota!A15)</f>
        <v>0</v>
      </c>
      <c r="H15" s="5"/>
      <c r="I15" s="5"/>
    </row>
    <row r="16" spans="1:9" ht="15.75" x14ac:dyDescent="0.25">
      <c r="A16" s="23" t="s">
        <v>166</v>
      </c>
      <c r="B16" s="22">
        <f>COUNTIF('60 minute Discussion'!$E:$E,Quota!A16)</f>
        <v>1</v>
      </c>
      <c r="H16" s="5"/>
      <c r="I16" s="5"/>
    </row>
    <row r="17" spans="1:9" ht="15.75" x14ac:dyDescent="0.25">
      <c r="A17" s="23" t="s">
        <v>163</v>
      </c>
      <c r="B17" s="22">
        <f>COUNTIF('60 minute Discussion'!$E:$E,Quota!A17)</f>
        <v>0</v>
      </c>
      <c r="H17" s="5"/>
      <c r="I17" s="5"/>
    </row>
    <row r="18" spans="1:9" ht="15.75" x14ac:dyDescent="0.25">
      <c r="A18" s="23" t="s">
        <v>167</v>
      </c>
      <c r="B18" s="22">
        <f>COUNTIF('60 minute Discussion'!$E:$E,Quota!A18)</f>
        <v>0</v>
      </c>
      <c r="H18" s="5"/>
      <c r="I18" s="5"/>
    </row>
    <row r="19" spans="1:9" ht="15.75" x14ac:dyDescent="0.25">
      <c r="A19" s="23" t="s">
        <v>168</v>
      </c>
      <c r="B19" s="22">
        <f>COUNTIF('60 minute Discussion'!$E:$E,Quota!A19)</f>
        <v>0</v>
      </c>
      <c r="H19" s="5"/>
      <c r="I19" s="5"/>
    </row>
    <row r="20" spans="1:9" ht="15.75" x14ac:dyDescent="0.25">
      <c r="A20" s="23" t="s">
        <v>169</v>
      </c>
      <c r="B20" s="22">
        <f>COUNTIF('60 minute Discussion'!$E:$E,Quota!A20)</f>
        <v>0</v>
      </c>
      <c r="H20" s="5"/>
      <c r="I20" s="5"/>
    </row>
    <row r="21" spans="1:9" ht="15.75" x14ac:dyDescent="0.25">
      <c r="A21" s="23" t="s">
        <v>134</v>
      </c>
      <c r="B21" s="22">
        <f>COUNTIF('60 minute Discussion'!$E:$E,Quota!A21)</f>
        <v>1</v>
      </c>
      <c r="H21" s="5"/>
      <c r="I21" s="5"/>
    </row>
    <row r="22" spans="1:9" ht="15.75" x14ac:dyDescent="0.25">
      <c r="A22" s="23" t="s">
        <v>159</v>
      </c>
      <c r="B22" s="22">
        <f>COUNTIF('60 minute Discussion'!$E:$E,Quota!A22)</f>
        <v>0</v>
      </c>
      <c r="H22" s="5"/>
      <c r="I22" s="5"/>
    </row>
    <row r="23" spans="1:9" ht="15.75" x14ac:dyDescent="0.25">
      <c r="A23" s="23" t="s">
        <v>151</v>
      </c>
      <c r="B23" s="22">
        <f>COUNTIF('60 minute Discussion'!$E:$E,Quota!A23)</f>
        <v>0</v>
      </c>
      <c r="H23" s="5"/>
      <c r="I23" s="5"/>
    </row>
    <row r="24" spans="1:9" ht="15.75" x14ac:dyDescent="0.25">
      <c r="A24" s="23" t="s">
        <v>161</v>
      </c>
      <c r="B24" s="22">
        <f>COUNTIF('60 minute Discussion'!$E:$E,Quota!A24)</f>
        <v>0</v>
      </c>
      <c r="H24" s="5"/>
      <c r="I24" s="5"/>
    </row>
    <row r="25" spans="1:9" ht="15.75" x14ac:dyDescent="0.25">
      <c r="A25" s="23" t="s">
        <v>164</v>
      </c>
      <c r="B25" s="22">
        <f>COUNTIF('60 minute Discussion'!$E:$E,Quota!A25)</f>
        <v>0</v>
      </c>
      <c r="H25" s="5"/>
      <c r="I25" s="5"/>
    </row>
    <row r="26" spans="1:9" ht="15.75" x14ac:dyDescent="0.25">
      <c r="A26" s="23" t="s">
        <v>160</v>
      </c>
      <c r="B26" s="22">
        <f>COUNTIF('60 minute Discussion'!$E:$E,Quota!A26)</f>
        <v>0</v>
      </c>
      <c r="H26" s="5"/>
      <c r="I26" s="5"/>
    </row>
    <row r="27" spans="1:9" ht="15.75" x14ac:dyDescent="0.25">
      <c r="A27" s="23" t="s">
        <v>150</v>
      </c>
      <c r="B27" s="22">
        <f>COUNTIF('60 minute Discussion'!$E:$E,Quota!A27)</f>
        <v>0</v>
      </c>
      <c r="H27" s="5"/>
      <c r="I27" s="5"/>
    </row>
    <row r="28" spans="1:9" ht="15.75" x14ac:dyDescent="0.25">
      <c r="A28" s="23" t="s">
        <v>147</v>
      </c>
      <c r="B28" s="22">
        <f>COUNTIF('60 minute Discussion'!$E:$E,Quota!A28)</f>
        <v>1</v>
      </c>
      <c r="H28" s="5"/>
      <c r="I28" s="5"/>
    </row>
    <row r="29" spans="1:9" ht="15.75" x14ac:dyDescent="0.25">
      <c r="A29" s="23" t="s">
        <v>136</v>
      </c>
      <c r="B29" s="22">
        <f>COUNTIF('60 minute Discussion'!$E:$E,Quota!A29)</f>
        <v>0</v>
      </c>
      <c r="H29" s="5"/>
      <c r="I29" s="5"/>
    </row>
    <row r="30" spans="1:9" ht="15.75" x14ac:dyDescent="0.25">
      <c r="A30" s="23" t="s">
        <v>135</v>
      </c>
      <c r="B30" s="22">
        <f>COUNTIF('60 minute Discussion'!$E:$E,Quota!A30)</f>
        <v>0</v>
      </c>
      <c r="H30" s="5"/>
      <c r="I30" s="5"/>
    </row>
    <row r="31" spans="1:9" ht="15.75" x14ac:dyDescent="0.25">
      <c r="A31" s="23" t="s">
        <v>170</v>
      </c>
      <c r="B31" s="22">
        <f>COUNTIF('60 minute Discussion'!$E:$E,Quota!A31)</f>
        <v>0</v>
      </c>
      <c r="H31" s="5"/>
      <c r="I31" s="5"/>
    </row>
    <row r="32" spans="1:9" ht="15.75" x14ac:dyDescent="0.25">
      <c r="A32" s="23" t="s">
        <v>154</v>
      </c>
      <c r="B32" s="22">
        <f>COUNTIF('60 minute Discussion'!$E:$E,Quota!A32)</f>
        <v>0</v>
      </c>
      <c r="H32" s="5"/>
      <c r="I32" s="5"/>
    </row>
    <row r="33" spans="1:9" ht="15.75" x14ac:dyDescent="0.25">
      <c r="A33" s="23" t="s">
        <v>145</v>
      </c>
      <c r="B33" s="22">
        <f>COUNTIF('60 minute Discussion'!$E:$E,Quota!A33)</f>
        <v>1</v>
      </c>
      <c r="H33" s="5"/>
      <c r="I33" s="5"/>
    </row>
    <row r="34" spans="1:9" ht="15.75" x14ac:dyDescent="0.25">
      <c r="A34" s="23" t="s">
        <v>155</v>
      </c>
      <c r="B34" s="22">
        <f>COUNTIF('60 minute Discussion'!$E:$E,Quota!A34)</f>
        <v>0</v>
      </c>
      <c r="H34" s="5"/>
      <c r="I34" s="5"/>
    </row>
    <row r="35" spans="1:9" ht="15.75" x14ac:dyDescent="0.25">
      <c r="A35" s="23" t="s">
        <v>146</v>
      </c>
      <c r="B35" s="22">
        <f>COUNTIF('60 minute Discussion'!$E:$E,Quota!A35)</f>
        <v>0</v>
      </c>
      <c r="H35" s="5"/>
      <c r="I35" s="5"/>
    </row>
    <row r="36" spans="1:9" ht="15.75" x14ac:dyDescent="0.25">
      <c r="A36" s="23" t="s">
        <v>153</v>
      </c>
      <c r="B36" s="22">
        <f>COUNTIF('60 minute Discussion'!$E:$E,Quota!A36)</f>
        <v>0</v>
      </c>
      <c r="H36" s="5"/>
      <c r="I36" s="5"/>
    </row>
    <row r="37" spans="1:9" ht="15.75" x14ac:dyDescent="0.25">
      <c r="A37" s="23" t="s">
        <v>171</v>
      </c>
      <c r="B37" s="22">
        <f>COUNTIF('60 minute Discussion'!$E:$E,Quota!A37)</f>
        <v>1</v>
      </c>
      <c r="H37" s="5"/>
      <c r="I37" s="5"/>
    </row>
    <row r="38" spans="1:9" ht="15.75" x14ac:dyDescent="0.25">
      <c r="A38" s="23" t="s">
        <v>156</v>
      </c>
      <c r="B38" s="22">
        <f>COUNTIF('60 minute Discussion'!$E:$E,Quota!A38)</f>
        <v>0</v>
      </c>
      <c r="H38" s="5"/>
      <c r="I38" s="5"/>
    </row>
    <row r="39" spans="1:9" ht="15.75" x14ac:dyDescent="0.25">
      <c r="A39" s="23" t="s">
        <v>140</v>
      </c>
      <c r="B39" s="22">
        <f>COUNTIF('60 minute Discussion'!$E:$E,Quota!A39)</f>
        <v>0</v>
      </c>
      <c r="H39" s="5"/>
      <c r="I39" s="5"/>
    </row>
    <row r="40" spans="1:9" ht="15.75" x14ac:dyDescent="0.25">
      <c r="A40" s="23" t="s">
        <v>172</v>
      </c>
      <c r="B40" s="22">
        <f>SUM(B2:B39)</f>
        <v>7</v>
      </c>
      <c r="H40" s="5"/>
      <c r="I40" s="5"/>
    </row>
    <row r="41" spans="1:9" ht="15.75" x14ac:dyDescent="0.25">
      <c r="A41" s="23" t="s">
        <v>173</v>
      </c>
      <c r="B41" s="5">
        <f>62-B40</f>
        <v>55</v>
      </c>
    </row>
  </sheetData>
  <autoFilter ref="A1:B41" xr:uid="{00000000-0009-0000-0000-000002000000}"/>
  <customSheetViews>
    <customSheetView guid="{B63647E9-9F5B-417B-9816-B46B92B9F474}" scale="80" showAutoFilter="1" state="hidden">
      <selection activeCell="B30" sqref="B30"/>
      <pageMargins left="0.7" right="0.7" top="0.75" bottom="0.75" header="0.3" footer="0.3"/>
      <pageSetup orientation="portrait" r:id="rId1"/>
      <autoFilter ref="A1:B41" xr:uid="{00000000-0009-0000-0000-000002000000}"/>
    </customSheetView>
    <customSheetView guid="{D84297AD-68BB-423A-A27E-3F8B3EC7C04E}" scale="80" showAutoFilter="1" state="hidden">
      <selection activeCell="B30" sqref="B30"/>
      <pageMargins left="0.7" right="0.7" top="0.75" bottom="0.75" header="0.3" footer="0.3"/>
      <pageSetup orientation="portrait" r:id="rId2"/>
      <autoFilter ref="A1:B41" xr:uid="{00000000-0000-0000-0000-000000000000}"/>
    </customSheetView>
    <customSheetView guid="{EECEC024-79B4-4C8E-BFF6-EA0F352F9112}" scale="80" showAutoFilter="1">
      <selection activeCell="B30" sqref="B30"/>
      <pageMargins left="0.7" right="0.7" top="0.75" bottom="0.75" header="0.3" footer="0.3"/>
      <pageSetup orientation="portrait" r:id="rId3"/>
      <autoFilter ref="A1:B41" xr:uid="{00000000-0000-0000-0000-000000000000}"/>
    </customSheetView>
    <customSheetView guid="{14DFD879-9C76-403B-8066-BF51B84970D3}" scale="80" showAutoFilter="1">
      <selection activeCell="A44" sqref="A44"/>
      <pageMargins left="0.7" right="0.7" top="0.75" bottom="0.75" header="0.3" footer="0.3"/>
      <pageSetup orientation="portrait" r:id="rId4"/>
      <autoFilter ref="A1:B41" xr:uid="{00000000-0000-0000-0000-000000000000}"/>
    </customSheetView>
    <customSheetView guid="{C5E80831-2E5C-4171-BDD6-087D1E6A808C}" scale="80" showAutoFilter="1" state="hidden">
      <selection activeCell="B30" sqref="B30"/>
      <pageMargins left="0.7" right="0.7" top="0.75" bottom="0.75" header="0.3" footer="0.3"/>
      <pageSetup orientation="portrait" r:id="rId5"/>
      <autoFilter ref="A1:B41" xr:uid="{00000000-0000-0000-0000-000000000000}"/>
    </customSheetView>
  </customSheetViews>
  <pageMargins left="0.7" right="0.7" top="0.75" bottom="0.75" header="0.3" footer="0.3"/>
  <pageSetup orientation="portrait"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9"/>
  <sheetViews>
    <sheetView zoomScale="80" zoomScaleNormal="80" zoomScalePageLayoutView="80" workbookViewId="0">
      <selection activeCell="J30" sqref="J30"/>
    </sheetView>
  </sheetViews>
  <sheetFormatPr defaultColWidth="9.28515625" defaultRowHeight="15" x14ac:dyDescent="0.25"/>
  <cols>
    <col min="1" max="1" width="19.85546875" bestFit="1" customWidth="1"/>
    <col min="2" max="2" width="10.28515625" bestFit="1" customWidth="1"/>
    <col min="3" max="3" width="13.42578125" bestFit="1" customWidth="1"/>
    <col min="4" max="4" width="16.28515625" bestFit="1" customWidth="1"/>
    <col min="5" max="5" width="16" bestFit="1" customWidth="1"/>
    <col min="6" max="6" width="29.28515625" bestFit="1" customWidth="1"/>
    <col min="7" max="7" width="27.28515625" bestFit="1" customWidth="1"/>
    <col min="9" max="9" width="31" bestFit="1" customWidth="1"/>
    <col min="10" max="10" width="47" bestFit="1" customWidth="1"/>
    <col min="11" max="11" width="77.85546875" bestFit="1" customWidth="1"/>
  </cols>
  <sheetData>
    <row r="1" spans="1:11" ht="24" x14ac:dyDescent="0.25">
      <c r="A1" s="1" t="s">
        <v>31</v>
      </c>
      <c r="B1" s="1" t="s">
        <v>32</v>
      </c>
      <c r="C1" s="1" t="s">
        <v>33</v>
      </c>
      <c r="D1" s="2" t="s">
        <v>34</v>
      </c>
      <c r="E1" s="3" t="s">
        <v>35</v>
      </c>
      <c r="F1" s="3" t="s">
        <v>36</v>
      </c>
      <c r="G1" s="4" t="s">
        <v>37</v>
      </c>
      <c r="K1" s="5" t="s">
        <v>133</v>
      </c>
    </row>
    <row r="2" spans="1:11" x14ac:dyDescent="0.25">
      <c r="A2" s="19"/>
      <c r="B2" s="19" t="s">
        <v>81</v>
      </c>
      <c r="C2" s="19">
        <v>2</v>
      </c>
      <c r="D2" s="20" t="s">
        <v>82</v>
      </c>
      <c r="E2" s="20" t="s">
        <v>38</v>
      </c>
      <c r="F2" s="20"/>
      <c r="G2" s="20"/>
      <c r="I2" s="5" t="str">
        <f>CONCATENATE(D:D, " ",E:E)</f>
        <v>Male 21-25 Never Users</v>
      </c>
      <c r="J2" s="5" t="str">
        <f>CONCATENATE(F:F, " ",G:G )</f>
        <v xml:space="preserve"> </v>
      </c>
      <c r="K2" s="5" t="str">
        <f>CONCATENATE(I:I, " ",J:J )</f>
        <v xml:space="preserve">Male 21-25 Never Users  </v>
      </c>
    </row>
    <row r="3" spans="1:11" s="5" customFormat="1" x14ac:dyDescent="0.25">
      <c r="A3" s="19"/>
      <c r="B3" s="19"/>
      <c r="C3" s="19">
        <v>2</v>
      </c>
      <c r="D3" s="20" t="s">
        <v>82</v>
      </c>
      <c r="E3" s="20" t="s">
        <v>39</v>
      </c>
      <c r="F3" s="20" t="s">
        <v>40</v>
      </c>
      <c r="G3" s="20" t="s">
        <v>85</v>
      </c>
      <c r="I3" s="5" t="str">
        <f>CONCATENATE(D:D," ",E:E)</f>
        <v>Male 21-25 Current Smokers</v>
      </c>
      <c r="J3" s="5" t="str">
        <f>CONCATENATE(F:F," ",G:G)</f>
        <v>No Intent to Quit Non-Menthol Users</v>
      </c>
      <c r="K3" s="5" t="str">
        <f>CONCATENATE(I:I," ",J:J)</f>
        <v>Male 21-25 Current Smokers No Intent to Quit Non-Menthol Users</v>
      </c>
    </row>
    <row r="4" spans="1:11" s="5" customFormat="1" x14ac:dyDescent="0.25">
      <c r="A4" s="19"/>
      <c r="B4" s="19"/>
      <c r="C4" s="19">
        <v>2</v>
      </c>
      <c r="D4" s="20" t="s">
        <v>82</v>
      </c>
      <c r="E4" s="20" t="s">
        <v>39</v>
      </c>
      <c r="F4" s="20" t="s">
        <v>40</v>
      </c>
      <c r="G4" s="20" t="s">
        <v>87</v>
      </c>
      <c r="I4" s="5" t="str">
        <f>CONCATENATE(D:D," ",E:E)</f>
        <v>Male 21-25 Current Smokers</v>
      </c>
      <c r="J4" s="5" t="str">
        <f>CONCATENATE(F:F," ",G:G)</f>
        <v>No Intent to Quit Menthol Users</v>
      </c>
      <c r="K4" s="5" t="str">
        <f>CONCATENATE(I:I," ",J:J)</f>
        <v>Male 21-25 Current Smokers No Intent to Quit Menthol Users</v>
      </c>
    </row>
    <row r="5" spans="1:11" s="5" customFormat="1" x14ac:dyDescent="0.25">
      <c r="A5" s="19"/>
      <c r="B5" s="19"/>
      <c r="C5" s="19">
        <v>2</v>
      </c>
      <c r="D5" s="20" t="s">
        <v>82</v>
      </c>
      <c r="E5" s="20" t="s">
        <v>39</v>
      </c>
      <c r="F5" s="20" t="s">
        <v>41</v>
      </c>
      <c r="G5" s="20" t="s">
        <v>89</v>
      </c>
      <c r="I5" s="5" t="str">
        <f>CONCATENATE(D:D," ",E:E)</f>
        <v>Male 21-25 Current Smokers</v>
      </c>
      <c r="J5" s="5" t="str">
        <f>CONCATENATE(F:F," ",G:G)</f>
        <v>Intend to Quit Mix of Regular / Menthol Users</v>
      </c>
      <c r="K5" s="5" t="str">
        <f>CONCATENATE(I:I," ",J:J)</f>
        <v>Male 21-25 Current Smokers Intend to Quit Mix of Regular / Menthol Users</v>
      </c>
    </row>
    <row r="6" spans="1:11" s="5" customFormat="1" x14ac:dyDescent="0.25">
      <c r="A6" s="19"/>
      <c r="B6" s="19"/>
      <c r="C6" s="19">
        <v>2</v>
      </c>
      <c r="D6" s="20" t="s">
        <v>82</v>
      </c>
      <c r="E6" s="20" t="s">
        <v>91</v>
      </c>
      <c r="F6" s="20" t="s">
        <v>92</v>
      </c>
      <c r="G6" s="20"/>
      <c r="I6" s="5" t="str">
        <f>CONCATENATE(D:D," ",E:E)</f>
        <v>Male 21-25 Former Smokers</v>
      </c>
      <c r="J6" s="5" t="str">
        <f>CONCATENATE(F:F," ",G:G)</f>
        <v xml:space="preserve">Recent Quitters (&lt;12 months) </v>
      </c>
      <c r="K6" s="5" t="str">
        <f>CONCATENATE(I:I," ",J:J)</f>
        <v xml:space="preserve">Male 21-25 Former Smokers Recent Quitters (&lt;12 months) </v>
      </c>
    </row>
    <row r="7" spans="1:11" s="5" customFormat="1" x14ac:dyDescent="0.25">
      <c r="A7" s="19"/>
      <c r="B7" s="19"/>
      <c r="C7" s="19">
        <v>2</v>
      </c>
      <c r="D7" s="20" t="s">
        <v>82</v>
      </c>
      <c r="E7" s="20" t="s">
        <v>91</v>
      </c>
      <c r="F7" s="20" t="s">
        <v>94</v>
      </c>
      <c r="G7" s="20"/>
      <c r="I7" s="5" t="str">
        <f>CONCATENATE(D:D," ",E:E)</f>
        <v>Male 21-25 Former Smokers</v>
      </c>
      <c r="J7" s="5" t="str">
        <f>CONCATENATE(F:F," ",G:G)</f>
        <v xml:space="preserve">Long-Term Quitters (&gt;12 months) </v>
      </c>
      <c r="K7" s="5" t="str">
        <f>CONCATENATE(I:I," ",J:J)</f>
        <v xml:space="preserve">Male 21-25 Former Smokers Long-Term Quitters (&gt;12 months) </v>
      </c>
    </row>
    <row r="8" spans="1:11" x14ac:dyDescent="0.25">
      <c r="A8" s="19"/>
      <c r="B8" s="19" t="s">
        <v>83</v>
      </c>
      <c r="C8" s="19">
        <v>2</v>
      </c>
      <c r="D8" s="20" t="s">
        <v>84</v>
      </c>
      <c r="E8" s="20" t="s">
        <v>39</v>
      </c>
      <c r="F8" s="20" t="s">
        <v>40</v>
      </c>
      <c r="G8" s="20" t="s">
        <v>85</v>
      </c>
      <c r="I8" s="5" t="str">
        <f t="shared" ref="I8:I49" si="0">CONCATENATE(D:D, " ",E:E)</f>
        <v>Male 26-34 Current Smokers</v>
      </c>
      <c r="J8" s="5" t="str">
        <f t="shared" ref="J8:J25" si="1">CONCATENATE(F:F, " ",G:G )</f>
        <v>No Intent to Quit Non-Menthol Users</v>
      </c>
      <c r="K8" s="5" t="str">
        <f t="shared" ref="K8:K25" si="2">CONCATENATE(I:I, " ",J:J )</f>
        <v>Male 26-34 Current Smokers No Intent to Quit Non-Menthol Users</v>
      </c>
    </row>
    <row r="9" spans="1:11" x14ac:dyDescent="0.25">
      <c r="A9" s="19"/>
      <c r="B9" s="19" t="s">
        <v>86</v>
      </c>
      <c r="C9" s="19">
        <v>2</v>
      </c>
      <c r="D9" s="20" t="s">
        <v>84</v>
      </c>
      <c r="E9" s="20" t="s">
        <v>39</v>
      </c>
      <c r="F9" s="20" t="s">
        <v>40</v>
      </c>
      <c r="G9" s="20" t="s">
        <v>87</v>
      </c>
      <c r="I9" s="5" t="str">
        <f t="shared" si="0"/>
        <v>Male 26-34 Current Smokers</v>
      </c>
      <c r="J9" s="5" t="str">
        <f t="shared" si="1"/>
        <v>No Intent to Quit Menthol Users</v>
      </c>
      <c r="K9" s="5" t="str">
        <f t="shared" si="2"/>
        <v>Male 26-34 Current Smokers No Intent to Quit Menthol Users</v>
      </c>
    </row>
    <row r="10" spans="1:11" x14ac:dyDescent="0.25">
      <c r="A10" s="19"/>
      <c r="B10" s="19" t="s">
        <v>88</v>
      </c>
      <c r="C10" s="19">
        <v>2</v>
      </c>
      <c r="D10" s="20" t="s">
        <v>84</v>
      </c>
      <c r="E10" s="20" t="s">
        <v>39</v>
      </c>
      <c r="F10" s="20" t="s">
        <v>41</v>
      </c>
      <c r="G10" s="20" t="s">
        <v>89</v>
      </c>
      <c r="I10" s="5" t="str">
        <f t="shared" si="0"/>
        <v>Male 26-34 Current Smokers</v>
      </c>
      <c r="J10" s="5" t="str">
        <f t="shared" si="1"/>
        <v>Intend to Quit Mix of Regular / Menthol Users</v>
      </c>
      <c r="K10" s="5" t="str">
        <f t="shared" si="2"/>
        <v>Male 26-34 Current Smokers Intend to Quit Mix of Regular / Menthol Users</v>
      </c>
    </row>
    <row r="11" spans="1:11" x14ac:dyDescent="0.25">
      <c r="A11" s="19"/>
      <c r="B11" s="19" t="s">
        <v>90</v>
      </c>
      <c r="C11" s="19">
        <v>2</v>
      </c>
      <c r="D11" s="20" t="s">
        <v>84</v>
      </c>
      <c r="E11" s="20" t="s">
        <v>91</v>
      </c>
      <c r="F11" s="20" t="s">
        <v>92</v>
      </c>
      <c r="G11" s="20"/>
      <c r="I11" s="5" t="str">
        <f t="shared" si="0"/>
        <v>Male 26-34 Former Smokers</v>
      </c>
      <c r="J11" s="5" t="str">
        <f t="shared" si="1"/>
        <v xml:space="preserve">Recent Quitters (&lt;12 months) </v>
      </c>
      <c r="K11" s="5" t="str">
        <f t="shared" si="2"/>
        <v xml:space="preserve">Male 26-34 Former Smokers Recent Quitters (&lt;12 months) </v>
      </c>
    </row>
    <row r="12" spans="1:11" x14ac:dyDescent="0.25">
      <c r="A12" s="19"/>
      <c r="B12" s="19" t="s">
        <v>93</v>
      </c>
      <c r="C12" s="19">
        <v>2</v>
      </c>
      <c r="D12" s="20" t="s">
        <v>84</v>
      </c>
      <c r="E12" s="20" t="s">
        <v>91</v>
      </c>
      <c r="F12" s="20" t="s">
        <v>94</v>
      </c>
      <c r="G12" s="20"/>
      <c r="I12" s="5" t="str">
        <f t="shared" si="0"/>
        <v>Male 26-34 Former Smokers</v>
      </c>
      <c r="J12" s="5" t="str">
        <f t="shared" si="1"/>
        <v xml:space="preserve">Long-Term Quitters (&gt;12 months) </v>
      </c>
      <c r="K12" s="5" t="str">
        <f t="shared" si="2"/>
        <v xml:space="preserve">Male 26-34 Former Smokers Long-Term Quitters (&gt;12 months) </v>
      </c>
    </row>
    <row r="13" spans="1:11" x14ac:dyDescent="0.25">
      <c r="A13" s="19"/>
      <c r="B13" s="19" t="s">
        <v>95</v>
      </c>
      <c r="C13" s="19">
        <v>2</v>
      </c>
      <c r="D13" s="20" t="s">
        <v>84</v>
      </c>
      <c r="E13" s="20" t="s">
        <v>38</v>
      </c>
      <c r="F13" s="20"/>
      <c r="G13" s="20"/>
      <c r="I13" s="5" t="str">
        <f t="shared" si="0"/>
        <v>Male 26-34 Never Users</v>
      </c>
      <c r="J13" s="5" t="str">
        <f t="shared" si="1"/>
        <v xml:space="preserve"> </v>
      </c>
      <c r="K13" s="5" t="str">
        <f t="shared" si="2"/>
        <v xml:space="preserve">Male 26-34 Never Users  </v>
      </c>
    </row>
    <row r="14" spans="1:11" x14ac:dyDescent="0.25">
      <c r="A14" s="19"/>
      <c r="B14" s="19" t="s">
        <v>96</v>
      </c>
      <c r="C14" s="19">
        <v>1</v>
      </c>
      <c r="D14" s="20" t="s">
        <v>97</v>
      </c>
      <c r="E14" s="20" t="s">
        <v>39</v>
      </c>
      <c r="F14" s="20" t="s">
        <v>40</v>
      </c>
      <c r="G14" s="20" t="s">
        <v>85</v>
      </c>
      <c r="I14" s="5" t="str">
        <f t="shared" si="0"/>
        <v>Male 35-49 Current Smokers</v>
      </c>
      <c r="J14" s="5" t="str">
        <f t="shared" si="1"/>
        <v>No Intent to Quit Non-Menthol Users</v>
      </c>
      <c r="K14" s="5" t="str">
        <f t="shared" si="2"/>
        <v>Male 35-49 Current Smokers No Intent to Quit Non-Menthol Users</v>
      </c>
    </row>
    <row r="15" spans="1:11" x14ac:dyDescent="0.25">
      <c r="A15" s="19"/>
      <c r="B15" s="19" t="s">
        <v>98</v>
      </c>
      <c r="C15" s="19">
        <v>1</v>
      </c>
      <c r="D15" s="20" t="s">
        <v>97</v>
      </c>
      <c r="E15" s="20" t="s">
        <v>39</v>
      </c>
      <c r="F15" s="20" t="s">
        <v>40</v>
      </c>
      <c r="G15" s="20" t="s">
        <v>87</v>
      </c>
      <c r="I15" s="5" t="str">
        <f t="shared" si="0"/>
        <v>Male 35-49 Current Smokers</v>
      </c>
      <c r="J15" s="5" t="str">
        <f t="shared" si="1"/>
        <v>No Intent to Quit Menthol Users</v>
      </c>
      <c r="K15" s="5" t="str">
        <f t="shared" si="2"/>
        <v>Male 35-49 Current Smokers No Intent to Quit Menthol Users</v>
      </c>
    </row>
    <row r="16" spans="1:11" x14ac:dyDescent="0.25">
      <c r="A16" s="19"/>
      <c r="B16" s="19" t="s">
        <v>99</v>
      </c>
      <c r="C16" s="19">
        <v>1</v>
      </c>
      <c r="D16" s="20" t="s">
        <v>97</v>
      </c>
      <c r="E16" s="20" t="s">
        <v>39</v>
      </c>
      <c r="F16" s="20" t="s">
        <v>41</v>
      </c>
      <c r="G16" s="20" t="s">
        <v>89</v>
      </c>
      <c r="I16" s="5" t="str">
        <f t="shared" si="0"/>
        <v>Male 35-49 Current Smokers</v>
      </c>
      <c r="J16" s="5" t="str">
        <f t="shared" si="1"/>
        <v>Intend to Quit Mix of Regular / Menthol Users</v>
      </c>
      <c r="K16" s="5" t="str">
        <f t="shared" si="2"/>
        <v>Male 35-49 Current Smokers Intend to Quit Mix of Regular / Menthol Users</v>
      </c>
    </row>
    <row r="17" spans="1:11" x14ac:dyDescent="0.25">
      <c r="A17" s="19"/>
      <c r="B17" s="19" t="s">
        <v>100</v>
      </c>
      <c r="C17" s="19">
        <v>1</v>
      </c>
      <c r="D17" s="20" t="s">
        <v>97</v>
      </c>
      <c r="E17" s="20" t="s">
        <v>91</v>
      </c>
      <c r="F17" s="20" t="s">
        <v>92</v>
      </c>
      <c r="G17" s="20"/>
      <c r="I17" s="5" t="str">
        <f t="shared" si="0"/>
        <v>Male 35-49 Former Smokers</v>
      </c>
      <c r="J17" s="5" t="str">
        <f t="shared" si="1"/>
        <v xml:space="preserve">Recent Quitters (&lt;12 months) </v>
      </c>
      <c r="K17" s="5" t="str">
        <f t="shared" si="2"/>
        <v xml:space="preserve">Male 35-49 Former Smokers Recent Quitters (&lt;12 months) </v>
      </c>
    </row>
    <row r="18" spans="1:11" x14ac:dyDescent="0.25">
      <c r="A18" s="19"/>
      <c r="B18" s="19" t="s">
        <v>101</v>
      </c>
      <c r="C18" s="19">
        <v>1</v>
      </c>
      <c r="D18" s="20" t="s">
        <v>97</v>
      </c>
      <c r="E18" s="20" t="s">
        <v>91</v>
      </c>
      <c r="F18" s="20" t="s">
        <v>94</v>
      </c>
      <c r="G18" s="20"/>
      <c r="I18" s="5" t="str">
        <f t="shared" si="0"/>
        <v>Male 35-49 Former Smokers</v>
      </c>
      <c r="J18" s="5" t="str">
        <f t="shared" si="1"/>
        <v xml:space="preserve">Long-Term Quitters (&gt;12 months) </v>
      </c>
      <c r="K18" s="5" t="str">
        <f t="shared" si="2"/>
        <v xml:space="preserve">Male 35-49 Former Smokers Long-Term Quitters (&gt;12 months) </v>
      </c>
    </row>
    <row r="19" spans="1:11" x14ac:dyDescent="0.25">
      <c r="A19" s="19"/>
      <c r="B19" s="19" t="s">
        <v>102</v>
      </c>
      <c r="C19" s="19">
        <v>1</v>
      </c>
      <c r="D19" s="20" t="s">
        <v>97</v>
      </c>
      <c r="E19" s="20" t="s">
        <v>38</v>
      </c>
      <c r="F19" s="20"/>
      <c r="G19" s="20"/>
      <c r="I19" s="5" t="str">
        <f t="shared" si="0"/>
        <v>Male 35-49 Never Users</v>
      </c>
      <c r="J19" s="5" t="str">
        <f t="shared" si="1"/>
        <v xml:space="preserve"> </v>
      </c>
      <c r="K19" s="5" t="str">
        <f t="shared" si="2"/>
        <v xml:space="preserve">Male 35-49 Never Users  </v>
      </c>
    </row>
    <row r="20" spans="1:11" x14ac:dyDescent="0.25">
      <c r="A20" s="19"/>
      <c r="B20" s="19" t="s">
        <v>103</v>
      </c>
      <c r="C20" s="19">
        <v>1</v>
      </c>
      <c r="D20" s="20" t="s">
        <v>104</v>
      </c>
      <c r="E20" s="20" t="s">
        <v>39</v>
      </c>
      <c r="F20" s="20" t="s">
        <v>40</v>
      </c>
      <c r="G20" s="20" t="s">
        <v>85</v>
      </c>
      <c r="I20" s="5" t="str">
        <f t="shared" si="0"/>
        <v>Male 50+ Current Smokers</v>
      </c>
      <c r="J20" s="5" t="str">
        <f t="shared" si="1"/>
        <v>No Intent to Quit Non-Menthol Users</v>
      </c>
      <c r="K20" s="5" t="str">
        <f t="shared" si="2"/>
        <v>Male 50+ Current Smokers No Intent to Quit Non-Menthol Users</v>
      </c>
    </row>
    <row r="21" spans="1:11" x14ac:dyDescent="0.25">
      <c r="A21" s="19"/>
      <c r="B21" s="19" t="s">
        <v>105</v>
      </c>
      <c r="C21" s="19">
        <v>1</v>
      </c>
      <c r="D21" s="20" t="s">
        <v>104</v>
      </c>
      <c r="E21" s="20" t="s">
        <v>39</v>
      </c>
      <c r="F21" s="20" t="s">
        <v>40</v>
      </c>
      <c r="G21" s="20" t="s">
        <v>87</v>
      </c>
      <c r="I21" s="5" t="str">
        <f t="shared" si="0"/>
        <v>Male 50+ Current Smokers</v>
      </c>
      <c r="J21" s="5" t="str">
        <f t="shared" si="1"/>
        <v>No Intent to Quit Menthol Users</v>
      </c>
      <c r="K21" s="5" t="str">
        <f t="shared" si="2"/>
        <v>Male 50+ Current Smokers No Intent to Quit Menthol Users</v>
      </c>
    </row>
    <row r="22" spans="1:11" x14ac:dyDescent="0.25">
      <c r="A22" s="19"/>
      <c r="B22" s="19" t="s">
        <v>106</v>
      </c>
      <c r="C22" s="19">
        <v>1</v>
      </c>
      <c r="D22" s="20" t="s">
        <v>104</v>
      </c>
      <c r="E22" s="20" t="s">
        <v>39</v>
      </c>
      <c r="F22" s="20" t="s">
        <v>41</v>
      </c>
      <c r="G22" s="20" t="s">
        <v>89</v>
      </c>
      <c r="I22" s="5" t="str">
        <f t="shared" si="0"/>
        <v>Male 50+ Current Smokers</v>
      </c>
      <c r="J22" s="5" t="str">
        <f t="shared" si="1"/>
        <v>Intend to Quit Mix of Regular / Menthol Users</v>
      </c>
      <c r="K22" s="5" t="str">
        <f t="shared" si="2"/>
        <v>Male 50+ Current Smokers Intend to Quit Mix of Regular / Menthol Users</v>
      </c>
    </row>
    <row r="23" spans="1:11" x14ac:dyDescent="0.25">
      <c r="A23" s="19"/>
      <c r="B23" s="19" t="s">
        <v>107</v>
      </c>
      <c r="C23" s="19">
        <v>1</v>
      </c>
      <c r="D23" s="20" t="s">
        <v>104</v>
      </c>
      <c r="E23" s="20" t="s">
        <v>91</v>
      </c>
      <c r="F23" s="20" t="s">
        <v>92</v>
      </c>
      <c r="G23" s="20"/>
      <c r="I23" s="5" t="str">
        <f t="shared" si="0"/>
        <v>Male 50+ Former Smokers</v>
      </c>
      <c r="J23" s="5" t="str">
        <f t="shared" si="1"/>
        <v xml:space="preserve">Recent Quitters (&lt;12 months) </v>
      </c>
      <c r="K23" s="5" t="str">
        <f t="shared" si="2"/>
        <v xml:space="preserve">Male 50+ Former Smokers Recent Quitters (&lt;12 months) </v>
      </c>
    </row>
    <row r="24" spans="1:11" x14ac:dyDescent="0.25">
      <c r="A24" s="19"/>
      <c r="B24" s="19" t="s">
        <v>108</v>
      </c>
      <c r="C24" s="19">
        <v>1</v>
      </c>
      <c r="D24" s="20" t="s">
        <v>104</v>
      </c>
      <c r="E24" s="20" t="s">
        <v>91</v>
      </c>
      <c r="F24" s="20" t="s">
        <v>94</v>
      </c>
      <c r="G24" s="20"/>
      <c r="I24" s="5" t="str">
        <f t="shared" si="0"/>
        <v>Male 50+ Former Smokers</v>
      </c>
      <c r="J24" s="5" t="str">
        <f t="shared" si="1"/>
        <v xml:space="preserve">Long-Term Quitters (&gt;12 months) </v>
      </c>
      <c r="K24" s="5" t="str">
        <f t="shared" si="2"/>
        <v xml:space="preserve">Male 50+ Former Smokers Long-Term Quitters (&gt;12 months) </v>
      </c>
    </row>
    <row r="25" spans="1:11" x14ac:dyDescent="0.25">
      <c r="A25" s="19"/>
      <c r="B25" s="19" t="s">
        <v>109</v>
      </c>
      <c r="C25" s="19">
        <v>1</v>
      </c>
      <c r="D25" s="20" t="s">
        <v>104</v>
      </c>
      <c r="E25" s="20" t="s">
        <v>38</v>
      </c>
      <c r="F25" s="20"/>
      <c r="G25" s="20"/>
      <c r="I25" s="5" t="str">
        <f t="shared" si="0"/>
        <v>Male 50+ Never Users</v>
      </c>
      <c r="J25" s="5" t="str">
        <f t="shared" si="1"/>
        <v xml:space="preserve"> </v>
      </c>
      <c r="K25" s="5" t="str">
        <f t="shared" si="2"/>
        <v xml:space="preserve">Male 50+ Never Users  </v>
      </c>
    </row>
    <row r="26" spans="1:11" s="5" customFormat="1" x14ac:dyDescent="0.25">
      <c r="A26" s="19"/>
      <c r="B26" s="19"/>
      <c r="C26" s="19">
        <v>2</v>
      </c>
      <c r="D26" s="20" t="s">
        <v>111</v>
      </c>
      <c r="E26" s="20" t="s">
        <v>39</v>
      </c>
      <c r="F26" s="20" t="s">
        <v>40</v>
      </c>
      <c r="G26" s="20" t="s">
        <v>85</v>
      </c>
      <c r="I26" s="5" t="str">
        <f t="shared" si="0"/>
        <v>Female 21-25 Current Smokers</v>
      </c>
      <c r="J26" s="5" t="str">
        <f>CONCATENATE(F:F," ",G:G)</f>
        <v>No Intent to Quit Non-Menthol Users</v>
      </c>
      <c r="K26" s="5" t="str">
        <f t="shared" ref="K26:K30" si="3">CONCATENATE(I:I, " ",J:J )</f>
        <v>Female 21-25 Current Smokers No Intent to Quit Non-Menthol Users</v>
      </c>
    </row>
    <row r="27" spans="1:11" s="5" customFormat="1" x14ac:dyDescent="0.25">
      <c r="A27" s="19"/>
      <c r="B27" s="19"/>
      <c r="C27" s="19">
        <v>2</v>
      </c>
      <c r="D27" s="20" t="s">
        <v>111</v>
      </c>
      <c r="E27" s="20" t="s">
        <v>39</v>
      </c>
      <c r="F27" s="20" t="s">
        <v>40</v>
      </c>
      <c r="G27" s="20" t="s">
        <v>87</v>
      </c>
      <c r="I27" s="5" t="str">
        <f t="shared" si="0"/>
        <v>Female 21-25 Current Smokers</v>
      </c>
      <c r="J27" s="5" t="str">
        <f>CONCATENATE(F:F," ",G:G)</f>
        <v>No Intent to Quit Menthol Users</v>
      </c>
      <c r="K27" s="5" t="str">
        <f t="shared" si="3"/>
        <v>Female 21-25 Current Smokers No Intent to Quit Menthol Users</v>
      </c>
    </row>
    <row r="28" spans="1:11" s="5" customFormat="1" x14ac:dyDescent="0.25">
      <c r="A28" s="19"/>
      <c r="B28" s="19"/>
      <c r="C28" s="19">
        <v>2</v>
      </c>
      <c r="D28" s="20" t="s">
        <v>111</v>
      </c>
      <c r="E28" s="20" t="s">
        <v>39</v>
      </c>
      <c r="F28" s="20" t="s">
        <v>41</v>
      </c>
      <c r="G28" s="20" t="s">
        <v>89</v>
      </c>
      <c r="I28" s="5" t="str">
        <f t="shared" si="0"/>
        <v>Female 21-25 Current Smokers</v>
      </c>
      <c r="J28" s="5" t="str">
        <f>CONCATENATE(F:F," ",G:G)</f>
        <v>Intend to Quit Mix of Regular / Menthol Users</v>
      </c>
      <c r="K28" s="5" t="str">
        <f t="shared" si="3"/>
        <v>Female 21-25 Current Smokers Intend to Quit Mix of Regular / Menthol Users</v>
      </c>
    </row>
    <row r="29" spans="1:11" s="5" customFormat="1" x14ac:dyDescent="0.25">
      <c r="A29" s="19"/>
      <c r="B29" s="19"/>
      <c r="C29" s="19">
        <v>2</v>
      </c>
      <c r="D29" s="20" t="s">
        <v>111</v>
      </c>
      <c r="E29" s="20" t="s">
        <v>91</v>
      </c>
      <c r="F29" s="20" t="s">
        <v>92</v>
      </c>
      <c r="G29" s="20"/>
      <c r="I29" s="5" t="str">
        <f t="shared" si="0"/>
        <v>Female 21-25 Former Smokers</v>
      </c>
      <c r="J29" s="5" t="str">
        <f>CONCATENATE(F:F," ",G:G)</f>
        <v xml:space="preserve">Recent Quitters (&lt;12 months) </v>
      </c>
      <c r="K29" s="5" t="str">
        <f t="shared" si="3"/>
        <v xml:space="preserve">Female 21-25 Former Smokers Recent Quitters (&lt;12 months) </v>
      </c>
    </row>
    <row r="30" spans="1:11" s="5" customFormat="1" x14ac:dyDescent="0.25">
      <c r="A30" s="19"/>
      <c r="B30" s="19"/>
      <c r="C30" s="19">
        <v>2</v>
      </c>
      <c r="D30" s="20" t="s">
        <v>111</v>
      </c>
      <c r="E30" s="20" t="s">
        <v>91</v>
      </c>
      <c r="F30" s="20" t="s">
        <v>94</v>
      </c>
      <c r="G30" s="20"/>
      <c r="I30" s="5" t="str">
        <f t="shared" si="0"/>
        <v>Female 21-25 Former Smokers</v>
      </c>
      <c r="J30" s="5" t="str">
        <f>CONCATENATE(F:F," ",G:G)</f>
        <v xml:space="preserve">Long-Term Quitters (&gt;12 months) </v>
      </c>
      <c r="K30" s="5" t="str">
        <f t="shared" si="3"/>
        <v xml:space="preserve">Female 21-25 Former Smokers Long-Term Quitters (&gt;12 months) </v>
      </c>
    </row>
    <row r="31" spans="1:11" x14ac:dyDescent="0.25">
      <c r="A31" s="19"/>
      <c r="B31" s="19" t="s">
        <v>110</v>
      </c>
      <c r="C31" s="19">
        <v>2</v>
      </c>
      <c r="D31" s="20" t="s">
        <v>111</v>
      </c>
      <c r="E31" s="20" t="s">
        <v>38</v>
      </c>
      <c r="F31" s="20"/>
      <c r="G31" s="20"/>
      <c r="I31" s="5" t="str">
        <f t="shared" si="0"/>
        <v>Female 21-25 Never Users</v>
      </c>
      <c r="J31" s="5" t="str">
        <f t="shared" ref="J31:J49" si="4">CONCATENATE(F:F, " ",G:G )</f>
        <v xml:space="preserve"> </v>
      </c>
      <c r="K31" s="5" t="str">
        <f t="shared" ref="K31:K49" si="5">CONCATENATE(I:I, " ",J:J )</f>
        <v xml:space="preserve">Female 21-25 Never Users  </v>
      </c>
    </row>
    <row r="32" spans="1:11" x14ac:dyDescent="0.25">
      <c r="A32" s="19"/>
      <c r="B32" s="19" t="s">
        <v>112</v>
      </c>
      <c r="C32" s="19">
        <v>2</v>
      </c>
      <c r="D32" s="20" t="s">
        <v>113</v>
      </c>
      <c r="E32" s="20" t="s">
        <v>39</v>
      </c>
      <c r="F32" s="20" t="s">
        <v>40</v>
      </c>
      <c r="G32" s="20" t="s">
        <v>85</v>
      </c>
      <c r="I32" s="5" t="str">
        <f t="shared" si="0"/>
        <v>Female 26-34 Current Smokers</v>
      </c>
      <c r="J32" s="5" t="str">
        <f t="shared" si="4"/>
        <v>No Intent to Quit Non-Menthol Users</v>
      </c>
      <c r="K32" s="5" t="str">
        <f t="shared" si="5"/>
        <v>Female 26-34 Current Smokers No Intent to Quit Non-Menthol Users</v>
      </c>
    </row>
    <row r="33" spans="1:11" x14ac:dyDescent="0.25">
      <c r="A33" s="19"/>
      <c r="B33" s="19" t="s">
        <v>114</v>
      </c>
      <c r="C33" s="19">
        <v>2</v>
      </c>
      <c r="D33" s="20" t="s">
        <v>113</v>
      </c>
      <c r="E33" s="20" t="s">
        <v>39</v>
      </c>
      <c r="F33" s="20" t="s">
        <v>40</v>
      </c>
      <c r="G33" s="20" t="s">
        <v>87</v>
      </c>
      <c r="I33" s="5" t="str">
        <f t="shared" si="0"/>
        <v>Female 26-34 Current Smokers</v>
      </c>
      <c r="J33" s="5" t="str">
        <f t="shared" si="4"/>
        <v>No Intent to Quit Menthol Users</v>
      </c>
      <c r="K33" s="5" t="str">
        <f t="shared" si="5"/>
        <v>Female 26-34 Current Smokers No Intent to Quit Menthol Users</v>
      </c>
    </row>
    <row r="34" spans="1:11" x14ac:dyDescent="0.25">
      <c r="A34" s="19"/>
      <c r="B34" s="19" t="s">
        <v>115</v>
      </c>
      <c r="C34" s="19">
        <v>2</v>
      </c>
      <c r="D34" s="20" t="s">
        <v>113</v>
      </c>
      <c r="E34" s="20" t="s">
        <v>39</v>
      </c>
      <c r="F34" s="20" t="s">
        <v>41</v>
      </c>
      <c r="G34" s="20" t="s">
        <v>89</v>
      </c>
      <c r="I34" s="5" t="str">
        <f t="shared" si="0"/>
        <v>Female 26-34 Current Smokers</v>
      </c>
      <c r="J34" s="5" t="str">
        <f t="shared" si="4"/>
        <v>Intend to Quit Mix of Regular / Menthol Users</v>
      </c>
      <c r="K34" s="5" t="str">
        <f t="shared" si="5"/>
        <v>Female 26-34 Current Smokers Intend to Quit Mix of Regular / Menthol Users</v>
      </c>
    </row>
    <row r="35" spans="1:11" x14ac:dyDescent="0.25">
      <c r="A35" s="19"/>
      <c r="B35" s="19" t="s">
        <v>116</v>
      </c>
      <c r="C35" s="19">
        <v>2</v>
      </c>
      <c r="D35" s="20" t="s">
        <v>113</v>
      </c>
      <c r="E35" s="20" t="s">
        <v>91</v>
      </c>
      <c r="F35" s="20" t="s">
        <v>92</v>
      </c>
      <c r="G35" s="20"/>
      <c r="I35" s="5" t="str">
        <f t="shared" si="0"/>
        <v>Female 26-34 Former Smokers</v>
      </c>
      <c r="J35" s="5" t="str">
        <f t="shared" si="4"/>
        <v xml:space="preserve">Recent Quitters (&lt;12 months) </v>
      </c>
      <c r="K35" s="5" t="str">
        <f t="shared" si="5"/>
        <v xml:space="preserve">Female 26-34 Former Smokers Recent Quitters (&lt;12 months) </v>
      </c>
    </row>
    <row r="36" spans="1:11" x14ac:dyDescent="0.25">
      <c r="A36" s="19"/>
      <c r="B36" s="19" t="s">
        <v>117</v>
      </c>
      <c r="C36" s="19">
        <v>2</v>
      </c>
      <c r="D36" s="20" t="s">
        <v>113</v>
      </c>
      <c r="E36" s="20" t="s">
        <v>91</v>
      </c>
      <c r="F36" s="20" t="s">
        <v>94</v>
      </c>
      <c r="G36" s="20"/>
      <c r="I36" s="5" t="str">
        <f t="shared" si="0"/>
        <v>Female 26-34 Former Smokers</v>
      </c>
      <c r="J36" s="5" t="str">
        <f t="shared" si="4"/>
        <v xml:space="preserve">Long-Term Quitters (&gt;12 months) </v>
      </c>
      <c r="K36" s="5" t="str">
        <f t="shared" si="5"/>
        <v xml:space="preserve">Female 26-34 Former Smokers Long-Term Quitters (&gt;12 months) </v>
      </c>
    </row>
    <row r="37" spans="1:11" x14ac:dyDescent="0.25">
      <c r="A37" s="19"/>
      <c r="B37" s="19" t="s">
        <v>118</v>
      </c>
      <c r="C37" s="19">
        <v>2</v>
      </c>
      <c r="D37" s="20" t="s">
        <v>113</v>
      </c>
      <c r="E37" s="20" t="s">
        <v>38</v>
      </c>
      <c r="F37" s="20"/>
      <c r="G37" s="20"/>
      <c r="I37" s="5" t="str">
        <f t="shared" si="0"/>
        <v>Female 26-34 Never Users</v>
      </c>
      <c r="J37" s="5" t="str">
        <f t="shared" si="4"/>
        <v xml:space="preserve"> </v>
      </c>
      <c r="K37" s="5" t="str">
        <f t="shared" si="5"/>
        <v xml:space="preserve">Female 26-34 Never Users  </v>
      </c>
    </row>
    <row r="38" spans="1:11" x14ac:dyDescent="0.25">
      <c r="A38" s="19"/>
      <c r="B38" s="19" t="s">
        <v>119</v>
      </c>
      <c r="C38" s="19">
        <v>1</v>
      </c>
      <c r="D38" s="20" t="s">
        <v>120</v>
      </c>
      <c r="E38" s="20" t="s">
        <v>39</v>
      </c>
      <c r="F38" s="20" t="s">
        <v>40</v>
      </c>
      <c r="G38" s="20" t="s">
        <v>85</v>
      </c>
      <c r="I38" s="5" t="str">
        <f t="shared" si="0"/>
        <v>Female 35-49 Current Smokers</v>
      </c>
      <c r="J38" s="5" t="str">
        <f t="shared" si="4"/>
        <v>No Intent to Quit Non-Menthol Users</v>
      </c>
      <c r="K38" s="5" t="str">
        <f t="shared" si="5"/>
        <v>Female 35-49 Current Smokers No Intent to Quit Non-Menthol Users</v>
      </c>
    </row>
    <row r="39" spans="1:11" x14ac:dyDescent="0.25">
      <c r="A39" s="19"/>
      <c r="B39" s="19" t="s">
        <v>121</v>
      </c>
      <c r="C39" s="19">
        <v>1</v>
      </c>
      <c r="D39" s="20" t="s">
        <v>120</v>
      </c>
      <c r="E39" s="20" t="s">
        <v>39</v>
      </c>
      <c r="F39" s="20" t="s">
        <v>40</v>
      </c>
      <c r="G39" s="20" t="s">
        <v>87</v>
      </c>
      <c r="I39" s="5" t="str">
        <f t="shared" si="0"/>
        <v>Female 35-49 Current Smokers</v>
      </c>
      <c r="J39" s="5" t="str">
        <f t="shared" si="4"/>
        <v>No Intent to Quit Menthol Users</v>
      </c>
      <c r="K39" s="5" t="str">
        <f t="shared" si="5"/>
        <v>Female 35-49 Current Smokers No Intent to Quit Menthol Users</v>
      </c>
    </row>
    <row r="40" spans="1:11" x14ac:dyDescent="0.25">
      <c r="A40" s="19"/>
      <c r="B40" s="19" t="s">
        <v>122</v>
      </c>
      <c r="C40" s="19">
        <v>1</v>
      </c>
      <c r="D40" s="20" t="s">
        <v>120</v>
      </c>
      <c r="E40" s="20" t="s">
        <v>39</v>
      </c>
      <c r="F40" s="20" t="s">
        <v>41</v>
      </c>
      <c r="G40" s="20" t="s">
        <v>89</v>
      </c>
      <c r="I40" s="5" t="str">
        <f t="shared" si="0"/>
        <v>Female 35-49 Current Smokers</v>
      </c>
      <c r="J40" s="5" t="str">
        <f t="shared" si="4"/>
        <v>Intend to Quit Mix of Regular / Menthol Users</v>
      </c>
      <c r="K40" s="5" t="str">
        <f t="shared" si="5"/>
        <v>Female 35-49 Current Smokers Intend to Quit Mix of Regular / Menthol Users</v>
      </c>
    </row>
    <row r="41" spans="1:11" x14ac:dyDescent="0.25">
      <c r="A41" s="19"/>
      <c r="B41" s="19" t="s">
        <v>123</v>
      </c>
      <c r="C41" s="19">
        <v>1</v>
      </c>
      <c r="D41" s="20" t="s">
        <v>120</v>
      </c>
      <c r="E41" s="20" t="s">
        <v>91</v>
      </c>
      <c r="F41" s="20" t="s">
        <v>92</v>
      </c>
      <c r="G41" s="20"/>
      <c r="I41" s="5" t="str">
        <f t="shared" si="0"/>
        <v>Female 35-49 Former Smokers</v>
      </c>
      <c r="J41" s="5" t="str">
        <f t="shared" si="4"/>
        <v xml:space="preserve">Recent Quitters (&lt;12 months) </v>
      </c>
      <c r="K41" s="5" t="str">
        <f t="shared" si="5"/>
        <v xml:space="preserve">Female 35-49 Former Smokers Recent Quitters (&lt;12 months) </v>
      </c>
    </row>
    <row r="42" spans="1:11" x14ac:dyDescent="0.25">
      <c r="A42" s="19"/>
      <c r="B42" s="19" t="s">
        <v>124</v>
      </c>
      <c r="C42" s="19">
        <v>1</v>
      </c>
      <c r="D42" s="20" t="s">
        <v>120</v>
      </c>
      <c r="E42" s="20" t="s">
        <v>91</v>
      </c>
      <c r="F42" s="20" t="s">
        <v>94</v>
      </c>
      <c r="G42" s="20"/>
      <c r="I42" s="5" t="str">
        <f t="shared" si="0"/>
        <v>Female 35-49 Former Smokers</v>
      </c>
      <c r="J42" s="5" t="str">
        <f t="shared" si="4"/>
        <v xml:space="preserve">Long-Term Quitters (&gt;12 months) </v>
      </c>
      <c r="K42" s="5" t="str">
        <f t="shared" si="5"/>
        <v xml:space="preserve">Female 35-49 Former Smokers Long-Term Quitters (&gt;12 months) </v>
      </c>
    </row>
    <row r="43" spans="1:11" x14ac:dyDescent="0.25">
      <c r="A43" s="19"/>
      <c r="B43" s="19" t="s">
        <v>125</v>
      </c>
      <c r="C43" s="19">
        <v>1</v>
      </c>
      <c r="D43" s="20" t="s">
        <v>120</v>
      </c>
      <c r="E43" s="20" t="s">
        <v>38</v>
      </c>
      <c r="F43" s="20"/>
      <c r="G43" s="20"/>
      <c r="I43" s="5" t="str">
        <f t="shared" si="0"/>
        <v>Female 35-49 Never Users</v>
      </c>
      <c r="J43" s="5" t="str">
        <f t="shared" si="4"/>
        <v xml:space="preserve"> </v>
      </c>
      <c r="K43" s="5" t="str">
        <f t="shared" si="5"/>
        <v xml:space="preserve">Female 35-49 Never Users  </v>
      </c>
    </row>
    <row r="44" spans="1:11" x14ac:dyDescent="0.25">
      <c r="A44" s="19"/>
      <c r="B44" s="19" t="s">
        <v>126</v>
      </c>
      <c r="C44" s="19">
        <v>1</v>
      </c>
      <c r="D44" s="20" t="s">
        <v>127</v>
      </c>
      <c r="E44" s="20" t="s">
        <v>39</v>
      </c>
      <c r="F44" s="20" t="s">
        <v>40</v>
      </c>
      <c r="G44" s="20" t="s">
        <v>85</v>
      </c>
      <c r="I44" s="5" t="str">
        <f t="shared" si="0"/>
        <v>Female 50+ Current Smokers</v>
      </c>
      <c r="J44" s="5" t="str">
        <f t="shared" si="4"/>
        <v>No Intent to Quit Non-Menthol Users</v>
      </c>
      <c r="K44" s="5" t="str">
        <f t="shared" si="5"/>
        <v>Female 50+ Current Smokers No Intent to Quit Non-Menthol Users</v>
      </c>
    </row>
    <row r="45" spans="1:11" x14ac:dyDescent="0.25">
      <c r="A45" s="19"/>
      <c r="B45" s="19" t="s">
        <v>128</v>
      </c>
      <c r="C45" s="19">
        <v>1</v>
      </c>
      <c r="D45" s="20" t="s">
        <v>127</v>
      </c>
      <c r="E45" s="20" t="s">
        <v>39</v>
      </c>
      <c r="F45" s="20" t="s">
        <v>40</v>
      </c>
      <c r="G45" s="20" t="s">
        <v>87</v>
      </c>
      <c r="I45" s="5" t="str">
        <f t="shared" si="0"/>
        <v>Female 50+ Current Smokers</v>
      </c>
      <c r="J45" s="5" t="str">
        <f t="shared" si="4"/>
        <v>No Intent to Quit Menthol Users</v>
      </c>
      <c r="K45" s="5" t="str">
        <f t="shared" si="5"/>
        <v>Female 50+ Current Smokers No Intent to Quit Menthol Users</v>
      </c>
    </row>
    <row r="46" spans="1:11" x14ac:dyDescent="0.25">
      <c r="A46" s="19"/>
      <c r="B46" s="19" t="s">
        <v>129</v>
      </c>
      <c r="C46" s="19">
        <v>1</v>
      </c>
      <c r="D46" s="20" t="s">
        <v>127</v>
      </c>
      <c r="E46" s="20" t="s">
        <v>39</v>
      </c>
      <c r="F46" s="20" t="s">
        <v>41</v>
      </c>
      <c r="G46" s="20" t="s">
        <v>89</v>
      </c>
      <c r="I46" s="5" t="str">
        <f t="shared" si="0"/>
        <v>Female 50+ Current Smokers</v>
      </c>
      <c r="J46" s="5" t="str">
        <f t="shared" si="4"/>
        <v>Intend to Quit Mix of Regular / Menthol Users</v>
      </c>
      <c r="K46" s="5" t="str">
        <f t="shared" si="5"/>
        <v>Female 50+ Current Smokers Intend to Quit Mix of Regular / Menthol Users</v>
      </c>
    </row>
    <row r="47" spans="1:11" x14ac:dyDescent="0.25">
      <c r="A47" s="19"/>
      <c r="B47" s="19" t="s">
        <v>130</v>
      </c>
      <c r="C47" s="19">
        <v>1</v>
      </c>
      <c r="D47" s="20" t="s">
        <v>127</v>
      </c>
      <c r="E47" s="20" t="s">
        <v>91</v>
      </c>
      <c r="F47" s="20" t="s">
        <v>92</v>
      </c>
      <c r="G47" s="20"/>
      <c r="I47" s="5" t="str">
        <f t="shared" si="0"/>
        <v>Female 50+ Former Smokers</v>
      </c>
      <c r="J47" s="5" t="str">
        <f t="shared" si="4"/>
        <v xml:space="preserve">Recent Quitters (&lt;12 months) </v>
      </c>
      <c r="K47" s="5" t="str">
        <f t="shared" si="5"/>
        <v xml:space="preserve">Female 50+ Former Smokers Recent Quitters (&lt;12 months) </v>
      </c>
    </row>
    <row r="48" spans="1:11" x14ac:dyDescent="0.25">
      <c r="A48" s="19"/>
      <c r="B48" s="19" t="s">
        <v>131</v>
      </c>
      <c r="C48" s="19">
        <v>1</v>
      </c>
      <c r="D48" s="20" t="s">
        <v>127</v>
      </c>
      <c r="E48" s="20" t="s">
        <v>91</v>
      </c>
      <c r="F48" s="20" t="s">
        <v>94</v>
      </c>
      <c r="G48" s="20"/>
      <c r="I48" s="5" t="str">
        <f t="shared" si="0"/>
        <v>Female 50+ Former Smokers</v>
      </c>
      <c r="J48" s="5" t="str">
        <f t="shared" si="4"/>
        <v xml:space="preserve">Long-Term Quitters (&gt;12 months) </v>
      </c>
      <c r="K48" s="5" t="str">
        <f t="shared" si="5"/>
        <v xml:space="preserve">Female 50+ Former Smokers Long-Term Quitters (&gt;12 months) </v>
      </c>
    </row>
    <row r="49" spans="1:11" x14ac:dyDescent="0.25">
      <c r="A49" s="19"/>
      <c r="B49" s="19" t="s">
        <v>132</v>
      </c>
      <c r="C49" s="19">
        <v>1</v>
      </c>
      <c r="D49" s="20" t="s">
        <v>127</v>
      </c>
      <c r="E49" s="20" t="s">
        <v>38</v>
      </c>
      <c r="F49" s="20"/>
      <c r="G49" s="20"/>
      <c r="I49" s="5" t="str">
        <f t="shared" si="0"/>
        <v>Female 50+ Never Users</v>
      </c>
      <c r="J49" s="5" t="str">
        <f t="shared" si="4"/>
        <v xml:space="preserve"> </v>
      </c>
      <c r="K49" s="5" t="str">
        <f t="shared" si="5"/>
        <v xml:space="preserve">Female 50+ Never Users  </v>
      </c>
    </row>
  </sheetData>
  <customSheetViews>
    <customSheetView guid="{B63647E9-9F5B-417B-9816-B46B92B9F474}" scale="80">
      <selection activeCell="J30" sqref="J30"/>
      <pageMargins left="0.7" right="0.7" top="0.75" bottom="0.75" header="0.3" footer="0.3"/>
    </customSheetView>
    <customSheetView guid="{D84297AD-68BB-423A-A27E-3F8B3EC7C04E}" scale="80">
      <selection activeCell="J30" sqref="J30"/>
      <pageMargins left="0.7" right="0.7" top="0.75" bottom="0.75" header="0.3" footer="0.3"/>
    </customSheetView>
    <customSheetView guid="{EECEC024-79B4-4C8E-BFF6-EA0F352F9112}" scale="80">
      <selection activeCell="J30" sqref="J30"/>
      <pageMargins left="0.7" right="0.7" top="0.75" bottom="0.75" header="0.3" footer="0.3"/>
    </customSheetView>
    <customSheetView guid="{14DFD879-9C76-403B-8066-BF51B84970D3}" scale="80">
      <selection activeCell="J30" sqref="J30"/>
      <pageMargins left="0.7" right="0.7" top="0.75" bottom="0.75" header="0.3" footer="0.3"/>
    </customSheetView>
    <customSheetView guid="{03BD1FB6-9949-490D-9BB0-22193EA06800}" topLeftCell="E48">
      <selection activeCell="K57" sqref="K57"/>
      <pageMargins left="0.7" right="0.7" top="0.75" bottom="0.75" header="0.3" footer="0.3"/>
    </customSheetView>
    <customSheetView guid="{79F68D67-EC0B-4211-BFB6-154A5A73A291}">
      <selection activeCell="I10" sqref="I10"/>
      <pageMargins left="0.7" right="0.7" top="0.75" bottom="0.75" header="0.3" footer="0.3"/>
    </customSheetView>
    <customSheetView guid="{5EA66FEE-5C55-4290-BC6F-7DD341D5EBB3}" topLeftCell="B1">
      <selection activeCell="O14" sqref="O14"/>
    </customSheetView>
    <customSheetView guid="{C5E80831-2E5C-4171-BDD6-087D1E6A808C}" scale="80">
      <selection activeCell="J30" sqref="J30"/>
      <pageMargins left="0.7" right="0.7" top="0.75" bottom="0.75" header="0.3" footer="0.3"/>
    </customSheetView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T27"/>
  <sheetViews>
    <sheetView zoomScale="80" zoomScaleNormal="80" zoomScalePageLayoutView="80" workbookViewId="0">
      <selection activeCell="L4" sqref="L4:L12"/>
    </sheetView>
  </sheetViews>
  <sheetFormatPr defaultColWidth="9.7109375" defaultRowHeight="15" x14ac:dyDescent="0.25"/>
  <cols>
    <col min="1" max="1" width="19.5703125" style="24" customWidth="1"/>
    <col min="2" max="2" width="24.7109375" style="24" customWidth="1"/>
    <col min="3" max="3" width="28.7109375" style="24" bestFit="1" customWidth="1"/>
    <col min="4" max="4" width="24.7109375" style="24" customWidth="1"/>
    <col min="5" max="5" width="65.7109375" style="24" customWidth="1"/>
    <col min="6" max="6" width="9.85546875" style="24" bestFit="1" customWidth="1"/>
    <col min="7" max="7" width="11" style="24" bestFit="1" customWidth="1"/>
    <col min="8" max="8" width="15.7109375" style="24" bestFit="1" customWidth="1"/>
    <col min="9" max="9" width="24.7109375" style="24" bestFit="1" customWidth="1"/>
    <col min="10" max="10" width="24.140625" style="24" bestFit="1" customWidth="1"/>
    <col min="11" max="11" width="24" style="24" bestFit="1" customWidth="1"/>
    <col min="12" max="12" width="29.42578125" style="24" bestFit="1" customWidth="1"/>
    <col min="13" max="13" width="26.7109375" style="24" bestFit="1" customWidth="1"/>
    <col min="14" max="14" width="31.42578125" style="24" bestFit="1" customWidth="1"/>
    <col min="15" max="15" width="26.7109375" style="24" bestFit="1" customWidth="1"/>
    <col min="16" max="16" width="40.42578125" style="24" bestFit="1" customWidth="1"/>
    <col min="17" max="17" width="22.140625" style="24" bestFit="1" customWidth="1"/>
    <col min="18" max="18" width="30" style="24" bestFit="1" customWidth="1"/>
    <col min="19" max="19" width="23.140625" style="24" bestFit="1" customWidth="1"/>
    <col min="20" max="20" width="25.85546875" style="24" bestFit="1" customWidth="1"/>
    <col min="21" max="21" width="28.140625" style="24" bestFit="1" customWidth="1"/>
    <col min="22" max="22" width="30.85546875" style="24" bestFit="1" customWidth="1"/>
    <col min="23" max="23" width="24.85546875" style="24" bestFit="1" customWidth="1"/>
    <col min="24" max="24" width="22.42578125" style="24" bestFit="1" customWidth="1"/>
    <col min="25" max="25" width="33" style="24" bestFit="1" customWidth="1"/>
    <col min="26" max="26" width="31.42578125" style="24" bestFit="1" customWidth="1"/>
    <col min="27" max="27" width="30.85546875" style="24" bestFit="1" customWidth="1"/>
    <col min="28" max="28" width="57.42578125" style="24" bestFit="1" customWidth="1"/>
    <col min="29" max="29" width="62.42578125" style="24" bestFit="1" customWidth="1"/>
    <col min="30" max="30" width="33.42578125" style="24" bestFit="1" customWidth="1"/>
    <col min="31" max="31" width="24.42578125" style="24" bestFit="1" customWidth="1"/>
    <col min="32" max="32" width="18.140625" style="24" bestFit="1" customWidth="1"/>
    <col min="33" max="33" width="22.42578125" style="24" bestFit="1" customWidth="1"/>
    <col min="34" max="34" width="21.42578125" style="24" bestFit="1" customWidth="1"/>
    <col min="35" max="16384" width="9.7109375" style="24"/>
  </cols>
  <sheetData>
    <row r="1" spans="1:46" ht="15" customHeight="1" x14ac:dyDescent="0.25">
      <c r="A1" s="76" t="s">
        <v>226</v>
      </c>
      <c r="B1" s="81" t="s">
        <v>175</v>
      </c>
      <c r="C1" s="81" t="s">
        <v>42</v>
      </c>
      <c r="D1" s="81" t="s">
        <v>43</v>
      </c>
      <c r="E1" s="81" t="s">
        <v>44</v>
      </c>
      <c r="F1" s="81" t="s">
        <v>0</v>
      </c>
      <c r="G1" s="81" t="s">
        <v>1</v>
      </c>
      <c r="H1" s="81" t="s">
        <v>2</v>
      </c>
      <c r="I1" s="81" t="s">
        <v>3</v>
      </c>
      <c r="J1" s="81" t="s">
        <v>4</v>
      </c>
      <c r="K1" s="81" t="s">
        <v>5</v>
      </c>
      <c r="L1" s="82" t="s">
        <v>6</v>
      </c>
      <c r="M1" s="81" t="s">
        <v>7</v>
      </c>
      <c r="N1" s="81" t="s">
        <v>8</v>
      </c>
      <c r="O1" s="81" t="s">
        <v>9</v>
      </c>
      <c r="P1" s="81" t="s">
        <v>10</v>
      </c>
      <c r="Q1" s="81" t="s">
        <v>11</v>
      </c>
      <c r="R1" s="81" t="s">
        <v>12</v>
      </c>
      <c r="S1" s="81" t="s">
        <v>13</v>
      </c>
      <c r="T1" s="81" t="s">
        <v>14</v>
      </c>
      <c r="U1" s="81" t="s">
        <v>15</v>
      </c>
      <c r="V1" s="83" t="s">
        <v>45</v>
      </c>
      <c r="W1" s="81" t="s">
        <v>16</v>
      </c>
      <c r="X1" s="81" t="s">
        <v>17</v>
      </c>
      <c r="Y1" s="81" t="s">
        <v>18</v>
      </c>
      <c r="Z1" s="81" t="s">
        <v>19</v>
      </c>
      <c r="AA1" s="81" t="s">
        <v>20</v>
      </c>
      <c r="AB1" s="81" t="s">
        <v>21</v>
      </c>
      <c r="AC1" s="81" t="s">
        <v>22</v>
      </c>
      <c r="AD1" s="81" t="s">
        <v>23</v>
      </c>
      <c r="AE1" s="81" t="s">
        <v>24</v>
      </c>
      <c r="AF1" s="81" t="s">
        <v>25</v>
      </c>
      <c r="AG1" s="81" t="s">
        <v>26</v>
      </c>
      <c r="AH1" s="81" t="s">
        <v>27</v>
      </c>
      <c r="AI1" s="81" t="s">
        <v>28</v>
      </c>
      <c r="AJ1" s="81" t="s">
        <v>29</v>
      </c>
      <c r="AK1" s="81" t="s">
        <v>30</v>
      </c>
      <c r="AL1" s="39"/>
      <c r="AM1" s="39"/>
      <c r="AN1" s="39"/>
      <c r="AO1" s="39"/>
      <c r="AP1" s="39"/>
      <c r="AQ1" s="39"/>
      <c r="AR1" s="39"/>
      <c r="AS1" s="39"/>
      <c r="AT1" s="39"/>
    </row>
    <row r="2" spans="1:46" ht="15" customHeight="1" x14ac:dyDescent="0.25">
      <c r="A2" s="77"/>
      <c r="B2" s="81"/>
      <c r="C2" s="81"/>
      <c r="D2" s="81"/>
      <c r="E2" s="81"/>
      <c r="F2" s="81"/>
      <c r="G2" s="81"/>
      <c r="H2" s="81"/>
      <c r="I2" s="81"/>
      <c r="J2" s="81"/>
      <c r="K2" s="81"/>
      <c r="L2" s="82"/>
      <c r="M2" s="81"/>
      <c r="N2" s="81"/>
      <c r="O2" s="81"/>
      <c r="P2" s="81"/>
      <c r="Q2" s="81"/>
      <c r="R2" s="81"/>
      <c r="S2" s="81"/>
      <c r="T2" s="81"/>
      <c r="U2" s="81"/>
      <c r="V2" s="83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39"/>
      <c r="AM2" s="39"/>
      <c r="AN2" s="39"/>
      <c r="AO2" s="39"/>
      <c r="AP2" s="39"/>
      <c r="AQ2" s="39"/>
      <c r="AR2" s="39"/>
      <c r="AS2" s="39"/>
      <c r="AT2" s="39"/>
    </row>
    <row r="3" spans="1:46" ht="15" customHeight="1" x14ac:dyDescent="0.25">
      <c r="A3" s="78"/>
      <c r="B3" s="81"/>
      <c r="C3" s="81"/>
      <c r="D3" s="81"/>
      <c r="E3" s="81"/>
      <c r="F3" s="81"/>
      <c r="G3" s="81"/>
      <c r="H3" s="81"/>
      <c r="I3" s="81"/>
      <c r="J3" s="81"/>
      <c r="K3" s="81"/>
      <c r="L3" s="82"/>
      <c r="M3" s="81"/>
      <c r="N3" s="81"/>
      <c r="O3" s="81"/>
      <c r="P3" s="81"/>
      <c r="Q3" s="81"/>
      <c r="R3" s="81"/>
      <c r="S3" s="81"/>
      <c r="T3" s="81"/>
      <c r="U3" s="81"/>
      <c r="V3" s="83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39"/>
      <c r="AM3" s="39"/>
      <c r="AN3" s="39"/>
      <c r="AO3" s="39"/>
      <c r="AP3" s="39"/>
      <c r="AQ3" s="39"/>
      <c r="AR3" s="39"/>
      <c r="AS3" s="39"/>
      <c r="AT3" s="39"/>
    </row>
    <row r="4" spans="1:46" ht="18.75" customHeight="1" x14ac:dyDescent="0.25">
      <c r="A4" s="33" t="s">
        <v>228</v>
      </c>
      <c r="B4" s="26" t="s">
        <v>243</v>
      </c>
      <c r="C4" s="40">
        <v>43356</v>
      </c>
      <c r="D4" s="41">
        <v>0.77083333333333337</v>
      </c>
      <c r="E4" s="27" t="s">
        <v>162</v>
      </c>
      <c r="F4" s="33"/>
      <c r="G4" s="33"/>
      <c r="H4" s="33" t="s">
        <v>177</v>
      </c>
      <c r="I4" s="33" t="s">
        <v>180</v>
      </c>
      <c r="J4" s="33" t="s">
        <v>212</v>
      </c>
      <c r="K4" s="33">
        <v>26</v>
      </c>
      <c r="L4" s="36"/>
      <c r="M4" s="33" t="s">
        <v>183</v>
      </c>
      <c r="N4" s="33" t="s">
        <v>180</v>
      </c>
      <c r="O4" s="33" t="s">
        <v>184</v>
      </c>
      <c r="P4" s="33" t="s">
        <v>187</v>
      </c>
      <c r="Q4" s="33" t="s">
        <v>187</v>
      </c>
      <c r="R4" s="33" t="s">
        <v>180</v>
      </c>
      <c r="S4" s="33" t="s">
        <v>220</v>
      </c>
      <c r="T4" s="33" t="s">
        <v>180</v>
      </c>
      <c r="U4" s="33" t="s">
        <v>187</v>
      </c>
      <c r="V4" s="33"/>
      <c r="W4" s="33" t="s">
        <v>221</v>
      </c>
      <c r="X4" s="33" t="s">
        <v>199</v>
      </c>
      <c r="Y4" s="33" t="s">
        <v>205</v>
      </c>
      <c r="Z4" s="33" t="s">
        <v>200</v>
      </c>
      <c r="AA4" s="33">
        <v>5</v>
      </c>
      <c r="AB4" s="33" t="s">
        <v>180</v>
      </c>
      <c r="AC4" s="33" t="s">
        <v>180</v>
      </c>
      <c r="AD4" s="33" t="s">
        <v>192</v>
      </c>
      <c r="AE4" s="33">
        <v>8</v>
      </c>
      <c r="AF4" s="33">
        <v>10</v>
      </c>
      <c r="AG4" s="33" t="s">
        <v>209</v>
      </c>
      <c r="AH4" s="33" t="s">
        <v>181</v>
      </c>
      <c r="AI4" s="33" t="s">
        <v>215</v>
      </c>
      <c r="AJ4" s="33" t="s">
        <v>180</v>
      </c>
      <c r="AK4" s="33" t="s">
        <v>180</v>
      </c>
    </row>
    <row r="5" spans="1:46" ht="18.75" customHeight="1" x14ac:dyDescent="0.25">
      <c r="A5" s="33" t="s">
        <v>229</v>
      </c>
      <c r="B5" s="26" t="s">
        <v>243</v>
      </c>
      <c r="C5" s="40">
        <v>43360</v>
      </c>
      <c r="D5" s="31">
        <v>0.66666666666666663</v>
      </c>
      <c r="E5" s="26" t="s">
        <v>157</v>
      </c>
      <c r="F5" s="27"/>
      <c r="G5" s="33"/>
      <c r="H5" s="33" t="s">
        <v>177</v>
      </c>
      <c r="I5" s="33" t="s">
        <v>180</v>
      </c>
      <c r="J5" s="33" t="s">
        <v>203</v>
      </c>
      <c r="K5" s="33">
        <v>25</v>
      </c>
      <c r="L5" s="36"/>
      <c r="M5" s="33" t="s">
        <v>183</v>
      </c>
      <c r="N5" s="33" t="s">
        <v>187</v>
      </c>
      <c r="O5" s="33" t="s">
        <v>187</v>
      </c>
      <c r="P5" s="33" t="s">
        <v>187</v>
      </c>
      <c r="Q5" s="33" t="s">
        <v>187</v>
      </c>
      <c r="R5" s="33" t="s">
        <v>180</v>
      </c>
      <c r="S5" s="33" t="s">
        <v>189</v>
      </c>
      <c r="T5" s="33" t="s">
        <v>187</v>
      </c>
      <c r="U5" s="33" t="s">
        <v>187</v>
      </c>
      <c r="V5" s="33" t="s">
        <v>186</v>
      </c>
      <c r="W5" s="33" t="s">
        <v>186</v>
      </c>
      <c r="X5" s="33" t="s">
        <v>186</v>
      </c>
      <c r="Y5" s="33" t="s">
        <v>186</v>
      </c>
      <c r="Z5" s="33" t="s">
        <v>186</v>
      </c>
      <c r="AA5" s="33" t="s">
        <v>186</v>
      </c>
      <c r="AB5" s="33" t="s">
        <v>186</v>
      </c>
      <c r="AC5" s="33" t="s">
        <v>186</v>
      </c>
      <c r="AD5" s="33" t="s">
        <v>186</v>
      </c>
      <c r="AE5" s="33" t="s">
        <v>186</v>
      </c>
      <c r="AF5" s="33" t="s">
        <v>186</v>
      </c>
      <c r="AG5" s="33" t="s">
        <v>209</v>
      </c>
      <c r="AH5" s="33" t="s">
        <v>182</v>
      </c>
      <c r="AI5" s="33" t="s">
        <v>195</v>
      </c>
      <c r="AJ5" s="33" t="s">
        <v>180</v>
      </c>
      <c r="AK5" s="33" t="s">
        <v>180</v>
      </c>
    </row>
    <row r="6" spans="1:46" ht="18.75" customHeight="1" x14ac:dyDescent="0.25">
      <c r="A6" s="33" t="s">
        <v>236</v>
      </c>
      <c r="B6" s="26" t="s">
        <v>243</v>
      </c>
      <c r="C6" s="40">
        <v>43357</v>
      </c>
      <c r="D6" s="32">
        <v>0.5625</v>
      </c>
      <c r="E6" s="27" t="s">
        <v>230</v>
      </c>
      <c r="F6" s="34"/>
      <c r="G6" s="34"/>
      <c r="H6" s="34" t="s">
        <v>177</v>
      </c>
      <c r="I6" s="34" t="s">
        <v>180</v>
      </c>
      <c r="J6" s="34" t="s">
        <v>232</v>
      </c>
      <c r="K6" s="34">
        <v>25</v>
      </c>
      <c r="L6" s="35"/>
      <c r="M6" s="34" t="s">
        <v>183</v>
      </c>
      <c r="N6" s="34" t="s">
        <v>187</v>
      </c>
      <c r="O6" s="34" t="s">
        <v>187</v>
      </c>
      <c r="P6" s="34" t="s">
        <v>186</v>
      </c>
      <c r="Q6" s="34" t="s">
        <v>186</v>
      </c>
      <c r="R6" s="34" t="s">
        <v>180</v>
      </c>
      <c r="S6" s="34" t="s">
        <v>188</v>
      </c>
      <c r="T6" s="34" t="s">
        <v>180</v>
      </c>
      <c r="U6" s="34" t="s">
        <v>180</v>
      </c>
      <c r="V6" s="34" t="s">
        <v>186</v>
      </c>
      <c r="W6" s="34" t="s">
        <v>233</v>
      </c>
      <c r="X6" s="34" t="s">
        <v>190</v>
      </c>
      <c r="Y6" s="34" t="s">
        <v>234</v>
      </c>
      <c r="Z6" s="34" t="s">
        <v>200</v>
      </c>
      <c r="AA6" s="34">
        <v>10</v>
      </c>
      <c r="AB6" s="34" t="s">
        <v>180</v>
      </c>
      <c r="AC6" s="34" t="s">
        <v>180</v>
      </c>
      <c r="AD6" s="33" t="s">
        <v>206</v>
      </c>
      <c r="AE6" s="34">
        <v>8</v>
      </c>
      <c r="AF6" s="34">
        <v>7</v>
      </c>
      <c r="AG6" s="34" t="s">
        <v>197</v>
      </c>
      <c r="AH6" s="34" t="s">
        <v>182</v>
      </c>
      <c r="AI6" s="33" t="s">
        <v>210</v>
      </c>
      <c r="AJ6" s="34" t="s">
        <v>180</v>
      </c>
      <c r="AK6" s="34" t="s">
        <v>180</v>
      </c>
    </row>
    <row r="7" spans="1:46" x14ac:dyDescent="0.25">
      <c r="A7" s="48" t="s">
        <v>228</v>
      </c>
      <c r="B7" s="44" t="s">
        <v>238</v>
      </c>
      <c r="C7" s="60">
        <v>43356</v>
      </c>
      <c r="D7" s="44"/>
      <c r="E7" s="45" t="s">
        <v>148</v>
      </c>
      <c r="F7" s="49"/>
      <c r="G7" s="49"/>
      <c r="H7" s="49" t="s">
        <v>198</v>
      </c>
      <c r="I7" s="49" t="s">
        <v>180</v>
      </c>
      <c r="J7" s="49" t="s">
        <v>212</v>
      </c>
      <c r="K7" s="49">
        <v>28</v>
      </c>
      <c r="L7" s="50"/>
      <c r="M7" s="49" t="s">
        <v>187</v>
      </c>
      <c r="N7" s="49" t="s">
        <v>180</v>
      </c>
      <c r="O7" s="49" t="s">
        <v>185</v>
      </c>
      <c r="P7" s="49" t="s">
        <v>187</v>
      </c>
      <c r="Q7" s="49" t="s">
        <v>187</v>
      </c>
      <c r="R7" s="49" t="s">
        <v>180</v>
      </c>
      <c r="S7" s="49" t="s">
        <v>189</v>
      </c>
      <c r="T7" s="49" t="s">
        <v>180</v>
      </c>
      <c r="U7" s="49" t="s">
        <v>187</v>
      </c>
      <c r="V7" s="49" t="s">
        <v>239</v>
      </c>
      <c r="W7" s="49"/>
      <c r="X7" s="49"/>
      <c r="Y7" s="49"/>
      <c r="Z7" s="49"/>
      <c r="AA7" s="49"/>
      <c r="AB7" s="49"/>
      <c r="AC7" s="49"/>
      <c r="AD7" s="48"/>
      <c r="AE7" s="49"/>
      <c r="AF7" s="49"/>
      <c r="AG7" s="49" t="s">
        <v>240</v>
      </c>
      <c r="AH7" s="49" t="s">
        <v>241</v>
      </c>
      <c r="AI7" s="48" t="s">
        <v>242</v>
      </c>
      <c r="AJ7" s="49" t="s">
        <v>180</v>
      </c>
      <c r="AK7" s="49" t="s">
        <v>180</v>
      </c>
      <c r="AL7" s="47"/>
      <c r="AM7" s="47"/>
      <c r="AN7" s="47"/>
    </row>
    <row r="8" spans="1:46" x14ac:dyDescent="0.25">
      <c r="A8" s="48" t="s">
        <v>236</v>
      </c>
      <c r="B8" s="26" t="s">
        <v>244</v>
      </c>
      <c r="C8" s="60">
        <v>43357</v>
      </c>
      <c r="D8" s="31">
        <v>0.66666666666666663</v>
      </c>
      <c r="E8" s="46" t="s">
        <v>139</v>
      </c>
      <c r="F8" s="42"/>
      <c r="G8" s="42"/>
      <c r="H8" s="48" t="s">
        <v>177</v>
      </c>
      <c r="I8" s="48" t="s">
        <v>180</v>
      </c>
      <c r="J8" s="48" t="s">
        <v>232</v>
      </c>
      <c r="K8" s="48">
        <v>44</v>
      </c>
      <c r="L8" s="51"/>
      <c r="M8" s="48" t="s">
        <v>183</v>
      </c>
      <c r="N8" s="48" t="s">
        <v>180</v>
      </c>
      <c r="O8" s="48" t="s">
        <v>185</v>
      </c>
      <c r="P8" s="48" t="s">
        <v>186</v>
      </c>
      <c r="Q8" s="48" t="s">
        <v>186</v>
      </c>
      <c r="R8" s="48" t="s">
        <v>180</v>
      </c>
      <c r="S8" s="48" t="s">
        <v>188</v>
      </c>
      <c r="T8" s="48" t="s">
        <v>180</v>
      </c>
      <c r="U8" s="48" t="s">
        <v>187</v>
      </c>
      <c r="V8" s="48" t="s">
        <v>186</v>
      </c>
      <c r="W8" s="48" t="s">
        <v>235</v>
      </c>
      <c r="X8" s="48" t="s">
        <v>190</v>
      </c>
      <c r="Y8" s="48" t="s">
        <v>234</v>
      </c>
      <c r="Z8" s="48" t="s">
        <v>200</v>
      </c>
      <c r="AA8" s="48">
        <v>30</v>
      </c>
      <c r="AB8" s="48" t="s">
        <v>187</v>
      </c>
      <c r="AC8" s="48" t="s">
        <v>187</v>
      </c>
      <c r="AD8" s="48" t="s">
        <v>192</v>
      </c>
      <c r="AE8" s="48">
        <v>7</v>
      </c>
      <c r="AF8" s="48">
        <v>8</v>
      </c>
      <c r="AG8" s="48" t="s">
        <v>208</v>
      </c>
      <c r="AH8" s="48" t="s">
        <v>182</v>
      </c>
      <c r="AI8" s="48" t="s">
        <v>193</v>
      </c>
      <c r="AJ8" s="48" t="s">
        <v>180</v>
      </c>
      <c r="AK8" s="48" t="s">
        <v>180</v>
      </c>
    </row>
    <row r="9" spans="1:46" x14ac:dyDescent="0.25">
      <c r="A9" s="48" t="s">
        <v>236</v>
      </c>
      <c r="B9" s="26" t="s">
        <v>244</v>
      </c>
      <c r="C9" s="60">
        <v>43357</v>
      </c>
      <c r="D9" s="31">
        <v>0.82291666666666663</v>
      </c>
      <c r="E9" s="43" t="s">
        <v>157</v>
      </c>
      <c r="F9" s="42"/>
      <c r="G9" s="42"/>
      <c r="H9" s="48" t="s">
        <v>177</v>
      </c>
      <c r="I9" s="48" t="s">
        <v>180</v>
      </c>
      <c r="J9" s="48" t="s">
        <v>232</v>
      </c>
      <c r="K9" s="48">
        <v>23</v>
      </c>
      <c r="L9" s="51"/>
      <c r="M9" s="48" t="s">
        <v>183</v>
      </c>
      <c r="N9" s="48" t="s">
        <v>180</v>
      </c>
      <c r="O9" s="48" t="s">
        <v>185</v>
      </c>
      <c r="P9" s="48" t="s">
        <v>186</v>
      </c>
      <c r="Q9" s="48" t="s">
        <v>186</v>
      </c>
      <c r="R9" s="48" t="s">
        <v>180</v>
      </c>
      <c r="S9" s="48" t="s">
        <v>189</v>
      </c>
      <c r="T9" s="48" t="s">
        <v>187</v>
      </c>
      <c r="U9" s="48" t="s">
        <v>186</v>
      </c>
      <c r="V9" s="48" t="s">
        <v>186</v>
      </c>
      <c r="W9" s="48" t="s">
        <v>186</v>
      </c>
      <c r="X9" s="48" t="s">
        <v>186</v>
      </c>
      <c r="Y9" s="48" t="s">
        <v>186</v>
      </c>
      <c r="Z9" s="48" t="s">
        <v>186</v>
      </c>
      <c r="AA9" s="48" t="s">
        <v>186</v>
      </c>
      <c r="AB9" s="48" t="s">
        <v>186</v>
      </c>
      <c r="AC9" s="48" t="s">
        <v>186</v>
      </c>
      <c r="AD9" s="48" t="s">
        <v>186</v>
      </c>
      <c r="AE9" s="48" t="s">
        <v>186</v>
      </c>
      <c r="AF9" s="48" t="s">
        <v>186</v>
      </c>
      <c r="AG9" s="48" t="s">
        <v>197</v>
      </c>
      <c r="AH9" s="48" t="s">
        <v>207</v>
      </c>
      <c r="AI9" s="48" t="s">
        <v>210</v>
      </c>
      <c r="AJ9" s="48" t="s">
        <v>180</v>
      </c>
      <c r="AK9" s="48" t="s">
        <v>180</v>
      </c>
    </row>
    <row r="10" spans="1:46" s="65" customFormat="1" ht="24" customHeight="1" x14ac:dyDescent="0.25">
      <c r="A10" s="68" t="s">
        <v>229</v>
      </c>
      <c r="B10" s="26"/>
      <c r="C10" s="71">
        <v>43360</v>
      </c>
      <c r="D10" s="31">
        <v>0.42708333333333331</v>
      </c>
      <c r="E10" s="67" t="s">
        <v>161</v>
      </c>
      <c r="F10" s="68"/>
      <c r="G10" s="68"/>
      <c r="H10" s="68" t="s">
        <v>179</v>
      </c>
      <c r="I10" s="68" t="s">
        <v>180</v>
      </c>
      <c r="J10" s="68" t="s">
        <v>203</v>
      </c>
      <c r="K10" s="68">
        <v>33</v>
      </c>
      <c r="L10" s="69"/>
      <c r="M10" s="68" t="s">
        <v>183</v>
      </c>
      <c r="N10" s="68" t="s">
        <v>187</v>
      </c>
      <c r="O10" s="68" t="s">
        <v>187</v>
      </c>
      <c r="P10" s="68" t="s">
        <v>187</v>
      </c>
      <c r="Q10" s="68" t="s">
        <v>187</v>
      </c>
      <c r="R10" s="68" t="s">
        <v>180</v>
      </c>
      <c r="S10" s="68" t="s">
        <v>188</v>
      </c>
      <c r="T10" s="68" t="s">
        <v>180</v>
      </c>
      <c r="U10" s="68" t="s">
        <v>187</v>
      </c>
      <c r="V10" s="68" t="s">
        <v>186</v>
      </c>
      <c r="W10" s="68" t="s">
        <v>204</v>
      </c>
      <c r="X10" s="68" t="s">
        <v>190</v>
      </c>
      <c r="Y10" s="68" t="s">
        <v>205</v>
      </c>
      <c r="Z10" s="68" t="s">
        <v>201</v>
      </c>
      <c r="AA10" s="75">
        <v>6</v>
      </c>
      <c r="AB10" s="68" t="s">
        <v>187</v>
      </c>
      <c r="AC10" s="68" t="s">
        <v>187</v>
      </c>
      <c r="AD10" s="68" t="s">
        <v>206</v>
      </c>
      <c r="AE10" s="68">
        <v>5</v>
      </c>
      <c r="AF10" s="68">
        <v>1</v>
      </c>
      <c r="AG10" s="68" t="s">
        <v>197</v>
      </c>
      <c r="AH10" s="68" t="s">
        <v>207</v>
      </c>
      <c r="AI10" s="68" t="s">
        <v>210</v>
      </c>
      <c r="AJ10" s="68" t="s">
        <v>180</v>
      </c>
      <c r="AK10" s="68" t="s">
        <v>180</v>
      </c>
    </row>
    <row r="11" spans="1:46" s="65" customFormat="1" x14ac:dyDescent="0.25">
      <c r="A11" s="68" t="s">
        <v>236</v>
      </c>
      <c r="B11" s="26"/>
      <c r="C11" s="71">
        <v>43357</v>
      </c>
      <c r="D11" s="31">
        <v>0.82291666666666663</v>
      </c>
      <c r="E11" s="43" t="s">
        <v>157</v>
      </c>
      <c r="F11" s="68"/>
      <c r="G11" s="68"/>
      <c r="H11" s="68" t="s">
        <v>177</v>
      </c>
      <c r="I11" s="68" t="s">
        <v>180</v>
      </c>
      <c r="J11" s="68" t="s">
        <v>232</v>
      </c>
      <c r="K11" s="68">
        <v>23</v>
      </c>
      <c r="L11" s="69"/>
      <c r="M11" s="68" t="s">
        <v>183</v>
      </c>
      <c r="N11" s="68" t="s">
        <v>180</v>
      </c>
      <c r="O11" s="68" t="s">
        <v>185</v>
      </c>
      <c r="P11" s="68" t="s">
        <v>186</v>
      </c>
      <c r="Q11" s="68" t="s">
        <v>186</v>
      </c>
      <c r="R11" s="68" t="s">
        <v>180</v>
      </c>
      <c r="S11" s="68" t="s">
        <v>189</v>
      </c>
      <c r="T11" s="68" t="s">
        <v>187</v>
      </c>
      <c r="U11" s="68" t="s">
        <v>186</v>
      </c>
      <c r="V11" s="68" t="s">
        <v>186</v>
      </c>
      <c r="W11" s="68" t="s">
        <v>186</v>
      </c>
      <c r="X11" s="68" t="s">
        <v>186</v>
      </c>
      <c r="Y11" s="68" t="s">
        <v>186</v>
      </c>
      <c r="Z11" s="68" t="s">
        <v>186</v>
      </c>
      <c r="AA11" s="68" t="s">
        <v>186</v>
      </c>
      <c r="AB11" s="68" t="s">
        <v>186</v>
      </c>
      <c r="AC11" s="68" t="s">
        <v>186</v>
      </c>
      <c r="AD11" s="68" t="s">
        <v>186</v>
      </c>
      <c r="AE11" s="68" t="s">
        <v>186</v>
      </c>
      <c r="AF11" s="68" t="s">
        <v>186</v>
      </c>
      <c r="AG11" s="68" t="s">
        <v>197</v>
      </c>
      <c r="AH11" s="68" t="s">
        <v>207</v>
      </c>
      <c r="AI11" s="68" t="s">
        <v>210</v>
      </c>
      <c r="AJ11" s="68" t="s">
        <v>180</v>
      </c>
      <c r="AK11" s="68" t="s">
        <v>180</v>
      </c>
    </row>
    <row r="12" spans="1:46" s="65" customFormat="1" x14ac:dyDescent="0.25">
      <c r="A12" s="68" t="s">
        <v>236</v>
      </c>
      <c r="B12" s="26"/>
      <c r="C12" s="71">
        <v>43357</v>
      </c>
      <c r="D12" s="31">
        <v>0.71875</v>
      </c>
      <c r="E12" s="74" t="s">
        <v>231</v>
      </c>
      <c r="F12" s="72"/>
      <c r="G12" s="72"/>
      <c r="H12" s="72" t="s">
        <v>179</v>
      </c>
      <c r="I12" s="72" t="s">
        <v>180</v>
      </c>
      <c r="J12" s="72" t="s">
        <v>232</v>
      </c>
      <c r="K12" s="72">
        <v>22</v>
      </c>
      <c r="L12" s="73"/>
      <c r="M12" s="72" t="s">
        <v>183</v>
      </c>
      <c r="N12" s="72" t="s">
        <v>180</v>
      </c>
      <c r="O12" s="72" t="s">
        <v>185</v>
      </c>
      <c r="P12" s="72" t="s">
        <v>178</v>
      </c>
      <c r="Q12" s="72" t="s">
        <v>178</v>
      </c>
      <c r="R12" s="72" t="s">
        <v>180</v>
      </c>
      <c r="S12" s="72" t="s">
        <v>245</v>
      </c>
      <c r="T12" s="72"/>
      <c r="U12" s="72" t="s">
        <v>187</v>
      </c>
      <c r="V12" s="72" t="s">
        <v>246</v>
      </c>
      <c r="W12" s="72" t="s">
        <v>247</v>
      </c>
      <c r="X12" s="72" t="s">
        <v>247</v>
      </c>
      <c r="Y12" s="72" t="s">
        <v>247</v>
      </c>
      <c r="Z12" s="72" t="s">
        <v>247</v>
      </c>
      <c r="AA12" s="72" t="s">
        <v>247</v>
      </c>
      <c r="AB12" s="72" t="s">
        <v>247</v>
      </c>
      <c r="AC12" s="72" t="s">
        <v>247</v>
      </c>
      <c r="AD12" s="72" t="s">
        <v>247</v>
      </c>
      <c r="AE12" s="72">
        <v>10</v>
      </c>
      <c r="AF12" s="72">
        <v>10</v>
      </c>
      <c r="AG12" s="72" t="s">
        <v>248</v>
      </c>
      <c r="AH12" s="72" t="s">
        <v>249</v>
      </c>
      <c r="AI12" s="72" t="s">
        <v>215</v>
      </c>
      <c r="AJ12" s="72" t="s">
        <v>180</v>
      </c>
      <c r="AK12" s="72" t="s">
        <v>180</v>
      </c>
    </row>
    <row r="13" spans="1:46" x14ac:dyDescent="0.25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</row>
    <row r="14" spans="1:46" x14ac:dyDescent="0.25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</row>
    <row r="15" spans="1:46" x14ac:dyDescent="0.25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</row>
    <row r="16" spans="1:46" x14ac:dyDescent="0.25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</row>
    <row r="17" spans="1:37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x14ac:dyDescent="0.25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x14ac:dyDescent="0.25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x14ac:dyDescent="0.2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x14ac:dyDescent="0.25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x14ac:dyDescent="0.25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x14ac:dyDescent="0.25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x14ac:dyDescent="0.25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x14ac:dyDescent="0.25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x14ac:dyDescent="0.2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x14ac:dyDescent="0.2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</sheetData>
  <customSheetViews>
    <customSheetView guid="{B63647E9-9F5B-417B-9816-B46B92B9F474}" scale="80">
      <selection activeCell="L4" sqref="L4:L12"/>
      <pageMargins left="0.7" right="0.7" top="0.75" bottom="0.75" header="0.3" footer="0.3"/>
    </customSheetView>
    <customSheetView guid="{D84297AD-68BB-423A-A27E-3F8B3EC7C04E}" scale="80">
      <selection activeCell="E33" sqref="E33"/>
      <pageMargins left="0.7" right="0.7" top="0.75" bottom="0.75" header="0.3" footer="0.3"/>
    </customSheetView>
    <customSheetView guid="{EECEC024-79B4-4C8E-BFF6-EA0F352F9112}" scale="80">
      <selection activeCell="C16" sqref="C16"/>
      <pageMargins left="0.7" right="0.7" top="0.75" bottom="0.75" header="0.3" footer="0.3"/>
    </customSheetView>
    <customSheetView guid="{14DFD879-9C76-403B-8066-BF51B84970D3}" scale="80">
      <selection activeCell="A13" sqref="A13"/>
      <pageMargins left="0.7" right="0.7" top="0.75" bottom="0.75" header="0.3" footer="0.3"/>
    </customSheetView>
    <customSheetView guid="{03BD1FB6-9949-490D-9BB0-22193EA06800}" scale="80">
      <selection activeCell="E19" sqref="E19"/>
      <pageMargins left="0.7" right="0.7" top="0.75" bottom="0.75" header="0.3" footer="0.3"/>
    </customSheetView>
    <customSheetView guid="{79F68D67-EC0B-4211-BFB6-154A5A73A291}" scale="80">
      <selection activeCell="E19" sqref="E19"/>
      <pageMargins left="0.7" right="0.7" top="0.75" bottom="0.75" header="0.3" footer="0.3"/>
    </customSheetView>
    <customSheetView guid="{5EA66FEE-5C55-4290-BC6F-7DD341D5EBB3}" scale="80">
      <selection activeCell="F16" sqref="F16"/>
    </customSheetView>
    <customSheetView guid="{C5E80831-2E5C-4171-BDD6-087D1E6A808C}" scale="80">
      <selection activeCell="E33" sqref="E33"/>
      <pageMargins left="0.7" right="0.7" top="0.75" bottom="0.75" header="0.3" footer="0.3"/>
    </customSheetView>
  </customSheetViews>
  <mergeCells count="37">
    <mergeCell ref="AI1:AI3"/>
    <mergeCell ref="AJ1:AJ3"/>
    <mergeCell ref="AK1:AK3"/>
    <mergeCell ref="AH1:AH3"/>
    <mergeCell ref="W1:W3"/>
    <mergeCell ref="X1:X3"/>
    <mergeCell ref="Y1:Y3"/>
    <mergeCell ref="Z1:Z3"/>
    <mergeCell ref="AA1:AA3"/>
    <mergeCell ref="AB1:AB3"/>
    <mergeCell ref="AC1:AC3"/>
    <mergeCell ref="AD1:AD3"/>
    <mergeCell ref="AE1:AE3"/>
    <mergeCell ref="AF1:AF3"/>
    <mergeCell ref="AG1:AG3"/>
    <mergeCell ref="V1:V3"/>
    <mergeCell ref="K1:K3"/>
    <mergeCell ref="L1:L3"/>
    <mergeCell ref="M1:M3"/>
    <mergeCell ref="N1:N3"/>
    <mergeCell ref="O1:O3"/>
    <mergeCell ref="P1:P3"/>
    <mergeCell ref="Q1:Q3"/>
    <mergeCell ref="R1:R3"/>
    <mergeCell ref="S1:S3"/>
    <mergeCell ref="T1:T3"/>
    <mergeCell ref="U1:U3"/>
    <mergeCell ref="A1:A3"/>
    <mergeCell ref="J1:J3"/>
    <mergeCell ref="B1:B3"/>
    <mergeCell ref="C1:C3"/>
    <mergeCell ref="D1:D3"/>
    <mergeCell ref="E1:E3"/>
    <mergeCell ref="F1:F3"/>
    <mergeCell ref="G1:G3"/>
    <mergeCell ref="H1:H3"/>
    <mergeCell ref="I1:I3"/>
  </mergeCells>
  <dataValidations count="3">
    <dataValidation type="list" allowBlank="1" showInputMessage="1" showErrorMessage="1" sqref="AH4" xr:uid="{00000000-0002-0000-0400-000000000000}">
      <formula1>ethnicity</formula1>
    </dataValidation>
    <dataValidation type="list" allowBlank="1" showInputMessage="1" showErrorMessage="1" sqref="E4:E7" xr:uid="{00000000-0002-0000-0400-000001000000}">
      <formula1>class</formula1>
    </dataValidation>
    <dataValidation type="list" allowBlank="1" showInputMessage="1" showErrorMessage="1" sqref="AI6" xr:uid="{00000000-0002-0000-0400-000002000000}">
      <formula1>income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Progress Report</vt:lpstr>
      <vt:lpstr>60 minute Discussion</vt:lpstr>
      <vt:lpstr>Quota</vt:lpstr>
      <vt:lpstr>Dropdowns</vt:lpstr>
      <vt:lpstr>Holds</vt:lpstr>
      <vt:lpstr>class</vt:lpstr>
    </vt:vector>
  </TitlesOfParts>
  <Company>LRW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Leeanna Pogossian</dc:creator>
  <cp:lastModifiedBy>Karen Delaney</cp:lastModifiedBy>
  <dcterms:created xsi:type="dcterms:W3CDTF">2018-03-22T20:13:27Z</dcterms:created>
  <dcterms:modified xsi:type="dcterms:W3CDTF">2019-08-15T17:19:07Z</dcterms:modified>
</cp:coreProperties>
</file>